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.kral\Desktop\"/>
    </mc:Choice>
  </mc:AlternateContent>
  <xr:revisionPtr revIDLastSave="0" documentId="13_ncr:1_{2425C52A-92CF-4908-8833-568763F627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dičovský příspěv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" i="1" l="1"/>
  <c r="H105" i="1"/>
  <c r="H106" i="1"/>
  <c r="H107" i="1"/>
  <c r="H108" i="1"/>
  <c r="H109" i="1"/>
  <c r="H110" i="1"/>
  <c r="H111" i="1"/>
  <c r="H112" i="1"/>
  <c r="H113" i="1"/>
  <c r="H114" i="1"/>
  <c r="G56" i="1"/>
  <c r="G57" i="1"/>
  <c r="G58" i="1"/>
  <c r="G59" i="1"/>
  <c r="G60" i="1"/>
  <c r="G61" i="1"/>
  <c r="G62" i="1"/>
  <c r="G63" i="1"/>
  <c r="G64" i="1"/>
  <c r="G65" i="1"/>
  <c r="G66" i="1"/>
  <c r="J40" i="1"/>
  <c r="J41" i="1"/>
  <c r="J42" i="1"/>
  <c r="J43" i="1"/>
  <c r="J44" i="1"/>
  <c r="J45" i="1"/>
  <c r="J46" i="1"/>
  <c r="J47" i="1"/>
  <c r="J48" i="1"/>
  <c r="J49" i="1"/>
  <c r="J50" i="1"/>
  <c r="J39" i="1"/>
  <c r="J22" i="1"/>
  <c r="J23" i="1"/>
  <c r="J24" i="1"/>
  <c r="J25" i="1"/>
  <c r="J26" i="1"/>
  <c r="J27" i="1"/>
  <c r="J28" i="1"/>
  <c r="J29" i="1"/>
  <c r="J30" i="1"/>
  <c r="J31" i="1"/>
  <c r="J32" i="1"/>
  <c r="J33" i="1"/>
  <c r="N5" i="1"/>
  <c r="N16" i="1"/>
  <c r="N15" i="1"/>
  <c r="N14" i="1"/>
  <c r="N13" i="1"/>
  <c r="N12" i="1"/>
  <c r="N11" i="1"/>
  <c r="N10" i="1"/>
  <c r="N9" i="1"/>
  <c r="N8" i="1"/>
  <c r="N7" i="1"/>
  <c r="N6" i="1"/>
  <c r="H103" i="1"/>
  <c r="G55" i="1"/>
</calcChain>
</file>

<file path=xl/sharedStrings.xml><?xml version="1.0" encoding="utf-8"?>
<sst xmlns="http://schemas.openxmlformats.org/spreadsheetml/2006/main" count="214" uniqueCount="86">
  <si>
    <t>25-29</t>
  </si>
  <si>
    <t>30-34</t>
  </si>
  <si>
    <t>35-39</t>
  </si>
  <si>
    <t>40-49</t>
  </si>
  <si>
    <t>50+</t>
  </si>
  <si>
    <t>muži</t>
  </si>
  <si>
    <t>ženy</t>
  </si>
  <si>
    <t>celkem</t>
  </si>
  <si>
    <t>1. pol. 2019</t>
  </si>
  <si>
    <t>Průměrný měsíční počet příjemců rodičovského příspěvku podle pohlaví a věku žadatele</t>
  </si>
  <si>
    <t>věk dítěte (v měs.)</t>
  </si>
  <si>
    <t>13-24</t>
  </si>
  <si>
    <t>25-36</t>
  </si>
  <si>
    <t>37-48</t>
  </si>
  <si>
    <t>Průměrný měsíční počet příjemců rodičovského příspěvku podle pohlaví žadatele a věku dítěte</t>
  </si>
  <si>
    <t>Období</t>
  </si>
  <si>
    <t>návštěva zařízení = ne</t>
  </si>
  <si>
    <t>0-12 měs.</t>
  </si>
  <si>
    <t>13-24 měs.</t>
  </si>
  <si>
    <t>37-48 měs.</t>
  </si>
  <si>
    <t>snížení</t>
  </si>
  <si>
    <t>zvýšení</t>
  </si>
  <si>
    <t>Počet změn výše dávky (§30, odst. 7)</t>
  </si>
  <si>
    <t>Průměrný měsíční počet příjemců rodičovského příspěvku podle výše příspěvku (v Kč)*</t>
  </si>
  <si>
    <t>* nezahrnuje případy dávek, kdy při ukončení nároku byla příjemci dávka navýšena o "zbylou část" podle současného odst. 6) § 30 zákona č. 117/1995 Sb.</t>
  </si>
  <si>
    <t>DVZ nedoloženo či nelze určit</t>
  </si>
  <si>
    <t>0-7600</t>
  </si>
  <si>
    <t>7601+</t>
  </si>
  <si>
    <t>Průměrný měsíční počet příjemců rodičovského příspěvku*</t>
  </si>
  <si>
    <t>výše DVZ - vícerčata</t>
  </si>
  <si>
    <t>0-11400</t>
  </si>
  <si>
    <t>11400+</t>
  </si>
  <si>
    <t>11401+</t>
  </si>
  <si>
    <t>0-11401</t>
  </si>
  <si>
    <t>rok 2019</t>
  </si>
  <si>
    <t>rok 2020</t>
  </si>
  <si>
    <t>rok 2021</t>
  </si>
  <si>
    <t>rok 2022</t>
  </si>
  <si>
    <t>rok 2023</t>
  </si>
  <si>
    <t>rok 2024</t>
  </si>
  <si>
    <t>25-35 měs.</t>
  </si>
  <si>
    <t>36 měs.</t>
  </si>
  <si>
    <t>Počet ukončených nároků na rodičovský příspěvek podle věku dítěte</t>
  </si>
  <si>
    <t>- 9 999</t>
  </si>
  <si>
    <t>10 001 - 12 999</t>
  </si>
  <si>
    <t>13 001 - 19 999</t>
  </si>
  <si>
    <t>20 000 +</t>
  </si>
  <si>
    <t>výše DVZ - jedno dítě</t>
  </si>
  <si>
    <t>13001+</t>
  </si>
  <si>
    <t>do 361,9</t>
  </si>
  <si>
    <t>19501+</t>
  </si>
  <si>
    <t>928,6 +</t>
  </si>
  <si>
    <t>návštěva zařízení = ano (jesle/MŠ/ost.) *</t>
  </si>
  <si>
    <t>Průměrný měsíční počet příjemců rodičovského příspěvku podle návštěvy zařízení * a věku dítěte</t>
  </si>
  <si>
    <t>1) viz. § 31 odst. 3 zákona č. 117/1995 Sb., o státní sociální podpoře, ve znění pozdějších předpisů</t>
  </si>
  <si>
    <t>* nezahrnuje případy příjemců dávek, kdy při ukončení nároku byla dávka navýšena o "zbylou část" podle § 30 odst. 6 zákona č. 117/1995 Sb.</t>
  </si>
  <si>
    <t>Pozn.: jelikož může rodič během roku provést změnu volbu výše dávky několikrát, netýkají se uvedená data počtu rodičů, ale počtu případů snížení/zvýšení dávky.</t>
  </si>
  <si>
    <t>Celkem</t>
  </si>
  <si>
    <t>2. pol. 2019</t>
  </si>
  <si>
    <t>1. pol. 2020</t>
  </si>
  <si>
    <t>2. pol. 2020</t>
  </si>
  <si>
    <t>1. pol. 2021</t>
  </si>
  <si>
    <t>2. pol. 2021</t>
  </si>
  <si>
    <t>1. pol. 2022</t>
  </si>
  <si>
    <t>2. pol. 2022</t>
  </si>
  <si>
    <t>1. pol. 2023</t>
  </si>
  <si>
    <t>2. pol. 2023</t>
  </si>
  <si>
    <t>1. pol. 2024</t>
  </si>
  <si>
    <t>2. pol. 2024</t>
  </si>
  <si>
    <t>476,19 +</t>
  </si>
  <si>
    <t>361,9 +</t>
  </si>
  <si>
    <t>do 476,19</t>
  </si>
  <si>
    <t>do 542,86</t>
  </si>
  <si>
    <t>542,86 +</t>
  </si>
  <si>
    <t>0-10000</t>
  </si>
  <si>
    <t>10001+</t>
  </si>
  <si>
    <t>výše dávky (v Kč)</t>
  </si>
  <si>
    <t>0-15000</t>
  </si>
  <si>
    <t>15001+</t>
  </si>
  <si>
    <t>0-13000</t>
  </si>
  <si>
    <t>0-19500</t>
  </si>
  <si>
    <t>do 619</t>
  </si>
  <si>
    <t>619 +</t>
  </si>
  <si>
    <t>do 928,6</t>
  </si>
  <si>
    <t>do 714,3</t>
  </si>
  <si>
    <t>714,3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</si>
</sst>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,##0\ &quot;Kč&quot;"/>
    <numFmt numFmtId="17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164" fontId="2" fillId="0" borderId="0" xfId="1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1" applyFont="1" applyBorder="1"/>
    <xf numFmtId="164" fontId="1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9" fontId="4" fillId="0" borderId="0" xfId="1" applyNumberFormat="1" applyFont="1" applyBorder="1"/>
    <xf numFmtId="49" fontId="3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64" fontId="2" fillId="0" borderId="0" xfId="1" applyNumberFormat="1"/>
    <xf numFmtId="49" fontId="5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2" fillId="0" borderId="0" xfId="1" applyNumberFormat="1"/>
    <xf numFmtId="164" fontId="2" fillId="0" borderId="0" xfId="1" applyNumberFormat="1"/>
    <xf numFmtId="164" fontId="1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1" applyNumberFormat="1" applyFill="1"/>
    <xf numFmtId="3" fontId="1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0" fillId="0" borderId="0" xfId="0" applyNumberFormat="1"/>
    <xf numFmtId="164" fontId="0" fillId="0" borderId="0" xfId="0" applyNumberFormat="1" applyFill="1"/>
    <xf numFmtId="0" fontId="3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49" fontId="4" fillId="0" borderId="0" xfId="0" applyNumberFormat="1" applyFont="1" applyBorder="1"/>
    <xf numFmtId="3" fontId="4" fillId="0" borderId="0" xfId="0" applyNumberFormat="1" applyFont="1" applyFill="1" applyBorder="1"/>
    <xf numFmtId="0" fontId="0" fillId="0" borderId="0" xfId="0"/>
    <xf numFmtId="0" fontId="0" fillId="0" borderId="0" xfId="0"/>
    <xf numFmtId="49" fontId="9" fillId="0" borderId="0" xfId="0" applyNumberFormat="1" applyFont="1" applyBorder="1"/>
    <xf numFmtId="0" fontId="4" fillId="0" borderId="0" xfId="0" applyFont="1" applyBorder="1"/>
    <xf numFmtId="175" fontId="4" fillId="0" borderId="0" xfId="0" applyNumberFormat="1" applyFont="1" applyFill="1" applyBorder="1"/>
    <xf numFmtId="49" fontId="3" fillId="2" borderId="5" xfId="0" applyNumberFormat="1" applyFont="1" applyFill="1" applyBorder="1" applyAlignment="1">
      <alignment vertical="center"/>
    </xf>
    <xf numFmtId="164" fontId="1" fillId="0" borderId="2" xfId="1" applyNumberFormat="1" applyFont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164" fontId="1" fillId="0" borderId="1" xfId="1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27"/>
  <sheetViews>
    <sheetView tabSelected="1" zoomScale="90" zoomScaleNormal="90" workbookViewId="0"/>
  </sheetViews>
  <sheetFormatPr defaultRowHeight="14.4" x14ac:dyDescent="0.3"/>
  <cols>
    <col min="1" max="1" width="11.6640625" customWidth="1"/>
    <col min="2" max="16" width="11.33203125" style="1" customWidth="1"/>
    <col min="17" max="17" width="11.109375" customWidth="1"/>
    <col min="18" max="18" width="10.6640625" customWidth="1"/>
    <col min="19" max="19" width="10.88671875" customWidth="1"/>
    <col min="20" max="20" width="11.109375" customWidth="1"/>
    <col min="21" max="21" width="12" customWidth="1"/>
    <col min="22" max="33" width="11.33203125" customWidth="1"/>
    <col min="35" max="35" width="11.109375" customWidth="1"/>
  </cols>
  <sheetData>
    <row r="1" spans="1:27" x14ac:dyDescent="0.3">
      <c r="R1" s="40"/>
    </row>
    <row r="2" spans="1:27" x14ac:dyDescent="0.3">
      <c r="A2" s="67" t="s">
        <v>15</v>
      </c>
      <c r="B2" s="75" t="s">
        <v>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59"/>
      <c r="P2" s="5"/>
      <c r="R2" s="40"/>
    </row>
    <row r="3" spans="1:27" x14ac:dyDescent="0.3">
      <c r="A3" s="74"/>
      <c r="B3" s="73" t="s">
        <v>5</v>
      </c>
      <c r="C3" s="73"/>
      <c r="D3" s="73"/>
      <c r="E3" s="73"/>
      <c r="F3" s="73"/>
      <c r="G3" s="73"/>
      <c r="H3" s="73" t="s">
        <v>6</v>
      </c>
      <c r="I3" s="73"/>
      <c r="J3" s="73"/>
      <c r="K3" s="73"/>
      <c r="L3" s="73"/>
      <c r="M3" s="73"/>
      <c r="N3" s="73" t="s">
        <v>57</v>
      </c>
      <c r="O3" s="82"/>
      <c r="P3" s="82"/>
      <c r="R3" s="40"/>
    </row>
    <row r="4" spans="1:27" x14ac:dyDescent="0.3">
      <c r="A4" s="68"/>
      <c r="B4" s="52">
        <v>-24</v>
      </c>
      <c r="C4" s="52" t="s">
        <v>0</v>
      </c>
      <c r="D4" s="52" t="s">
        <v>1</v>
      </c>
      <c r="E4" s="52" t="s">
        <v>2</v>
      </c>
      <c r="F4" s="52" t="s">
        <v>3</v>
      </c>
      <c r="G4" s="52" t="s">
        <v>4</v>
      </c>
      <c r="H4" s="52">
        <v>-24</v>
      </c>
      <c r="I4" s="52" t="s">
        <v>0</v>
      </c>
      <c r="J4" s="52" t="s">
        <v>1</v>
      </c>
      <c r="K4" s="52" t="s">
        <v>2</v>
      </c>
      <c r="L4" s="52" t="s">
        <v>3</v>
      </c>
      <c r="M4" s="52" t="s">
        <v>4</v>
      </c>
      <c r="N4" s="73"/>
      <c r="O4" s="82"/>
      <c r="P4" s="82"/>
      <c r="R4" s="40"/>
    </row>
    <row r="5" spans="1:27" ht="17.25" customHeight="1" x14ac:dyDescent="0.3">
      <c r="A5" s="4" t="s">
        <v>8</v>
      </c>
      <c r="B5" s="30">
        <v>264.83330000000001</v>
      </c>
      <c r="C5" s="30">
        <v>697.33299999999997</v>
      </c>
      <c r="D5" s="30">
        <v>1162.8330000000001</v>
      </c>
      <c r="E5" s="30">
        <v>1290.17</v>
      </c>
      <c r="F5" s="30">
        <v>1266.6669999999999</v>
      </c>
      <c r="G5" s="30">
        <v>227</v>
      </c>
      <c r="H5" s="61">
        <v>23624.5</v>
      </c>
      <c r="I5" s="30">
        <v>63570.5</v>
      </c>
      <c r="J5" s="30">
        <v>97277.17</v>
      </c>
      <c r="K5" s="30">
        <v>65649</v>
      </c>
      <c r="L5" s="30">
        <v>25267.17</v>
      </c>
      <c r="M5" s="30">
        <v>500.66699999999997</v>
      </c>
      <c r="N5" s="12">
        <f>SUM(B5:M5)</f>
        <v>280797.84330000001</v>
      </c>
      <c r="O5" s="19"/>
      <c r="P5" s="57"/>
      <c r="R5" s="40"/>
    </row>
    <row r="6" spans="1:27" s="39" customFormat="1" ht="17.25" customHeight="1" x14ac:dyDescent="0.3">
      <c r="A6" s="4" t="s">
        <v>58</v>
      </c>
      <c r="B6" s="30">
        <v>242.83330000000001</v>
      </c>
      <c r="C6" s="30">
        <v>672.66700000000003</v>
      </c>
      <c r="D6" s="30">
        <v>1213.6669999999999</v>
      </c>
      <c r="E6" s="30">
        <v>1287.33</v>
      </c>
      <c r="F6" s="30">
        <v>1372.6669999999999</v>
      </c>
      <c r="G6" s="30">
        <v>233.167</v>
      </c>
      <c r="H6" s="61">
        <v>22314.5</v>
      </c>
      <c r="I6" s="30">
        <v>63624.800000000003</v>
      </c>
      <c r="J6" s="30">
        <v>100775.8</v>
      </c>
      <c r="K6" s="30">
        <v>69659.3</v>
      </c>
      <c r="L6" s="30">
        <v>27549.17</v>
      </c>
      <c r="M6" s="30">
        <v>513.33299999999997</v>
      </c>
      <c r="N6" s="12">
        <f t="shared" ref="N6:N16" si="0">SUM(A6:M6)</f>
        <v>289459.23429999995</v>
      </c>
      <c r="O6" s="19"/>
      <c r="P6" s="57"/>
      <c r="R6" s="40"/>
    </row>
    <row r="7" spans="1:27" s="39" customFormat="1" ht="17.25" customHeight="1" x14ac:dyDescent="0.3">
      <c r="A7" s="4" t="s">
        <v>59</v>
      </c>
      <c r="B7" s="30">
        <v>255.5</v>
      </c>
      <c r="C7" s="30">
        <v>747</v>
      </c>
      <c r="D7" s="30">
        <v>1395.1669999999999</v>
      </c>
      <c r="E7" s="30">
        <v>1465.83</v>
      </c>
      <c r="F7" s="30">
        <v>1570.5</v>
      </c>
      <c r="G7" s="30">
        <v>265.33300000000003</v>
      </c>
      <c r="H7" s="61">
        <v>22871.67</v>
      </c>
      <c r="I7" s="30">
        <v>68141.5</v>
      </c>
      <c r="J7" s="30">
        <v>109601.2</v>
      </c>
      <c r="K7" s="30">
        <v>77377</v>
      </c>
      <c r="L7" s="30">
        <v>31545.83</v>
      </c>
      <c r="M7" s="30">
        <v>566.66700000000003</v>
      </c>
      <c r="N7" s="12">
        <f t="shared" si="0"/>
        <v>315803.19700000004</v>
      </c>
      <c r="O7" s="19"/>
      <c r="P7" s="57"/>
      <c r="R7" s="40"/>
    </row>
    <row r="8" spans="1:27" s="39" customFormat="1" ht="17.25" customHeight="1" x14ac:dyDescent="0.3">
      <c r="A8" s="4" t="s">
        <v>60</v>
      </c>
      <c r="B8" s="30">
        <v>249.83330000000001</v>
      </c>
      <c r="C8" s="30">
        <v>765.33299999999997</v>
      </c>
      <c r="D8" s="30">
        <v>1382</v>
      </c>
      <c r="E8" s="30">
        <v>1474.5</v>
      </c>
      <c r="F8" s="30">
        <v>1566.8330000000001</v>
      </c>
      <c r="G8" s="30">
        <v>296.33300000000003</v>
      </c>
      <c r="H8" s="61">
        <v>23066.33</v>
      </c>
      <c r="I8" s="30">
        <v>67985.3</v>
      </c>
      <c r="J8" s="30">
        <v>108785.5</v>
      </c>
      <c r="K8" s="30">
        <v>77161.7</v>
      </c>
      <c r="L8" s="30">
        <v>31923.17</v>
      </c>
      <c r="M8" s="30">
        <v>599.5</v>
      </c>
      <c r="N8" s="12">
        <f t="shared" si="0"/>
        <v>315256.33230000001</v>
      </c>
      <c r="O8" s="19"/>
      <c r="P8" s="57"/>
      <c r="R8" s="40"/>
    </row>
    <row r="9" spans="1:27" s="39" customFormat="1" ht="17.25" customHeight="1" x14ac:dyDescent="0.3">
      <c r="A9" s="4" t="s">
        <v>61</v>
      </c>
      <c r="B9" s="30">
        <v>234</v>
      </c>
      <c r="C9" s="30">
        <v>688.83299999999997</v>
      </c>
      <c r="D9" s="30">
        <v>1373.8330000000001</v>
      </c>
      <c r="E9" s="30">
        <v>1420.83</v>
      </c>
      <c r="F9" s="30">
        <v>1435.1669999999999</v>
      </c>
      <c r="G9" s="30">
        <v>281.16699999999997</v>
      </c>
      <c r="H9" s="61">
        <v>22224.33</v>
      </c>
      <c r="I9" s="30">
        <v>65121.2</v>
      </c>
      <c r="J9" s="30">
        <v>105700.8</v>
      </c>
      <c r="K9" s="30">
        <v>73748</v>
      </c>
      <c r="L9" s="30">
        <v>29977.17</v>
      </c>
      <c r="M9" s="30">
        <v>559.83299999999997</v>
      </c>
      <c r="N9" s="12">
        <f t="shared" si="0"/>
        <v>302765.163</v>
      </c>
      <c r="O9" s="19"/>
      <c r="P9" s="18"/>
      <c r="Q9" s="18"/>
      <c r="R9" s="18"/>
      <c r="S9" s="18"/>
      <c r="T9" s="38"/>
      <c r="U9" s="18"/>
      <c r="V9" s="18"/>
      <c r="W9" s="18"/>
      <c r="X9" s="18"/>
      <c r="Y9" s="38"/>
      <c r="Z9" s="31"/>
      <c r="AA9" s="65"/>
    </row>
    <row r="10" spans="1:27" s="39" customFormat="1" ht="17.25" customHeight="1" x14ac:dyDescent="0.3">
      <c r="A10" s="4" t="s">
        <v>62</v>
      </c>
      <c r="B10" s="30">
        <v>225.66669999999999</v>
      </c>
      <c r="C10" s="30">
        <v>652.83299999999997</v>
      </c>
      <c r="D10" s="30">
        <v>1316.5</v>
      </c>
      <c r="E10" s="30">
        <v>1346.17</v>
      </c>
      <c r="F10" s="30">
        <v>1372</v>
      </c>
      <c r="G10" s="30">
        <v>261.83300000000003</v>
      </c>
      <c r="H10" s="61">
        <v>21268.67</v>
      </c>
      <c r="I10" s="30">
        <v>62188.3</v>
      </c>
      <c r="J10" s="30">
        <v>103062</v>
      </c>
      <c r="K10" s="30">
        <v>71514.3</v>
      </c>
      <c r="L10" s="30">
        <v>28638.5</v>
      </c>
      <c r="M10" s="30">
        <v>550.16700000000003</v>
      </c>
      <c r="N10" s="12">
        <f t="shared" si="0"/>
        <v>292396.93969999999</v>
      </c>
      <c r="O10" s="19"/>
      <c r="P10" s="18"/>
      <c r="Q10" s="18"/>
      <c r="R10" s="18"/>
      <c r="S10" s="18"/>
      <c r="T10" s="38"/>
      <c r="U10" s="18"/>
      <c r="V10" s="18"/>
      <c r="W10" s="18"/>
      <c r="X10" s="18"/>
      <c r="Y10" s="38"/>
      <c r="Z10" s="31"/>
      <c r="AA10" s="65"/>
    </row>
    <row r="11" spans="1:27" s="39" customFormat="1" ht="17.25" customHeight="1" x14ac:dyDescent="0.3">
      <c r="A11" s="4" t="s">
        <v>63</v>
      </c>
      <c r="B11" s="30">
        <v>223.5</v>
      </c>
      <c r="C11" s="30">
        <v>627</v>
      </c>
      <c r="D11" s="30">
        <v>1276.8330000000001</v>
      </c>
      <c r="E11" s="30">
        <v>1280.17</v>
      </c>
      <c r="F11" s="30">
        <v>1363.8330000000001</v>
      </c>
      <c r="G11" s="30">
        <v>249.167</v>
      </c>
      <c r="H11" s="61">
        <v>20331.669999999998</v>
      </c>
      <c r="I11" s="30">
        <v>60725.2</v>
      </c>
      <c r="J11" s="30">
        <v>102100</v>
      </c>
      <c r="K11" s="30">
        <v>70140.3</v>
      </c>
      <c r="L11" s="30">
        <v>27839.5</v>
      </c>
      <c r="M11" s="30">
        <v>523.5</v>
      </c>
      <c r="N11" s="12">
        <f t="shared" si="0"/>
        <v>286680.67300000001</v>
      </c>
      <c r="O11" s="19"/>
      <c r="P11" s="18"/>
      <c r="Q11" s="18"/>
      <c r="R11" s="18"/>
      <c r="S11" s="18"/>
      <c r="T11" s="38"/>
      <c r="U11" s="18"/>
      <c r="V11" s="18"/>
      <c r="W11" s="18"/>
      <c r="X11" s="18"/>
      <c r="Y11" s="38"/>
      <c r="Z11" s="31"/>
      <c r="AA11" s="65"/>
    </row>
    <row r="12" spans="1:27" s="39" customFormat="1" ht="17.25" customHeight="1" x14ac:dyDescent="0.3">
      <c r="A12" s="4" t="s">
        <v>64</v>
      </c>
      <c r="B12" s="30">
        <v>230.5</v>
      </c>
      <c r="C12" s="30">
        <v>676</v>
      </c>
      <c r="D12" s="30">
        <v>1253.3330000000001</v>
      </c>
      <c r="E12" s="30">
        <v>1223.67</v>
      </c>
      <c r="F12" s="30">
        <v>1336.5</v>
      </c>
      <c r="G12" s="30">
        <v>257.5</v>
      </c>
      <c r="H12" s="61">
        <v>19077.830000000002</v>
      </c>
      <c r="I12" s="30">
        <v>58019.8</v>
      </c>
      <c r="J12" s="30">
        <v>100297.8</v>
      </c>
      <c r="K12" s="30">
        <v>69100</v>
      </c>
      <c r="L12" s="30">
        <v>27389.17</v>
      </c>
      <c r="M12" s="30">
        <v>515.5</v>
      </c>
      <c r="N12" s="12">
        <f t="shared" si="0"/>
        <v>279377.603</v>
      </c>
      <c r="O12" s="19"/>
      <c r="P12" s="18"/>
      <c r="Q12" s="18"/>
      <c r="R12" s="18"/>
      <c r="S12" s="18"/>
      <c r="T12" s="38"/>
      <c r="U12" s="18"/>
      <c r="V12" s="18"/>
      <c r="W12" s="18"/>
      <c r="X12" s="18"/>
      <c r="Y12" s="38"/>
      <c r="Z12" s="31"/>
      <c r="AA12" s="65"/>
    </row>
    <row r="13" spans="1:27" ht="17.25" customHeight="1" x14ac:dyDescent="0.3">
      <c r="A13" s="4" t="s">
        <v>65</v>
      </c>
      <c r="B13" s="30">
        <v>218</v>
      </c>
      <c r="C13" s="30">
        <v>694.83299999999997</v>
      </c>
      <c r="D13" s="30">
        <v>1271.6669999999999</v>
      </c>
      <c r="E13" s="30">
        <v>1214.5</v>
      </c>
      <c r="F13" s="30">
        <v>1356.5</v>
      </c>
      <c r="G13" s="30">
        <v>264.33300000000003</v>
      </c>
      <c r="H13" s="61">
        <v>18232.330000000002</v>
      </c>
      <c r="I13" s="30">
        <v>55319.8</v>
      </c>
      <c r="J13" s="30">
        <v>98909.17</v>
      </c>
      <c r="K13" s="30">
        <v>67692.800000000003</v>
      </c>
      <c r="L13" s="30">
        <v>26661.5</v>
      </c>
      <c r="M13" s="30">
        <v>504.33300000000003</v>
      </c>
      <c r="N13" s="12">
        <f t="shared" si="0"/>
        <v>272339.766</v>
      </c>
      <c r="O13" s="19"/>
      <c r="P13" s="18"/>
      <c r="Q13" s="18"/>
      <c r="R13" s="18"/>
      <c r="S13" s="18"/>
      <c r="T13" s="38"/>
      <c r="U13" s="18"/>
      <c r="V13" s="18"/>
      <c r="W13" s="18"/>
      <c r="X13" s="18"/>
      <c r="Y13" s="38"/>
      <c r="Z13" s="31"/>
      <c r="AA13" s="65"/>
    </row>
    <row r="14" spans="1:27" ht="17.25" customHeight="1" x14ac:dyDescent="0.3">
      <c r="A14" s="4" t="s">
        <v>66</v>
      </c>
      <c r="B14" s="30">
        <v>211.16669999999999</v>
      </c>
      <c r="C14" s="30">
        <v>693.16700000000003</v>
      </c>
      <c r="D14" s="30">
        <v>1275.6669999999999</v>
      </c>
      <c r="E14" s="30">
        <v>1286.5</v>
      </c>
      <c r="F14" s="30">
        <v>1349.5</v>
      </c>
      <c r="G14" s="30">
        <v>261.33300000000003</v>
      </c>
      <c r="H14" s="61">
        <v>17094</v>
      </c>
      <c r="I14" s="30">
        <v>51529.7</v>
      </c>
      <c r="J14" s="30">
        <v>95579.17</v>
      </c>
      <c r="K14" s="30">
        <v>66336.2</v>
      </c>
      <c r="L14" s="30">
        <v>26247.5</v>
      </c>
      <c r="M14" s="30">
        <v>535.33299999999997</v>
      </c>
      <c r="N14" s="12">
        <f t="shared" si="0"/>
        <v>262399.23670000001</v>
      </c>
      <c r="O14" s="19"/>
      <c r="P14" s="18"/>
      <c r="Q14" s="18"/>
      <c r="R14" s="18"/>
      <c r="S14" s="18"/>
      <c r="T14" s="38"/>
      <c r="U14" s="18"/>
      <c r="V14" s="18"/>
      <c r="W14" s="18"/>
      <c r="X14" s="18"/>
      <c r="Y14" s="38"/>
      <c r="Z14" s="31"/>
      <c r="AA14" s="65"/>
    </row>
    <row r="15" spans="1:27" ht="17.25" customHeight="1" x14ac:dyDescent="0.3">
      <c r="A15" s="4" t="s">
        <v>67</v>
      </c>
      <c r="B15" s="30">
        <v>206</v>
      </c>
      <c r="C15" s="30">
        <v>716.66700000000003</v>
      </c>
      <c r="D15" s="30">
        <v>1305.3330000000001</v>
      </c>
      <c r="E15" s="30">
        <v>1347.5</v>
      </c>
      <c r="F15" s="30">
        <v>1397</v>
      </c>
      <c r="G15" s="30">
        <v>253.667</v>
      </c>
      <c r="H15" s="61">
        <v>16215.5</v>
      </c>
      <c r="I15" s="30">
        <v>48627.5</v>
      </c>
      <c r="J15" s="30">
        <v>92107.33</v>
      </c>
      <c r="K15" s="30">
        <v>63949.2</v>
      </c>
      <c r="L15" s="30">
        <v>25387.67</v>
      </c>
      <c r="M15" s="30">
        <v>545.16700000000003</v>
      </c>
      <c r="N15" s="12">
        <f t="shared" si="0"/>
        <v>252058.53399999996</v>
      </c>
      <c r="O15" s="19"/>
      <c r="P15" s="57"/>
      <c r="R15" s="40"/>
    </row>
    <row r="16" spans="1:27" ht="17.25" customHeight="1" x14ac:dyDescent="0.3">
      <c r="A16" s="4" t="s">
        <v>68</v>
      </c>
      <c r="B16" s="30">
        <v>215.5</v>
      </c>
      <c r="C16" s="30">
        <v>702.33299999999997</v>
      </c>
      <c r="D16" s="30">
        <v>1293.3330000000001</v>
      </c>
      <c r="E16" s="30">
        <v>1309.83</v>
      </c>
      <c r="F16" s="30">
        <v>1325</v>
      </c>
      <c r="G16" s="30">
        <v>245.833</v>
      </c>
      <c r="H16" s="61">
        <v>14923.17</v>
      </c>
      <c r="I16" s="30">
        <v>45293</v>
      </c>
      <c r="J16" s="30">
        <v>86747.5</v>
      </c>
      <c r="K16" s="30">
        <v>60693.2</v>
      </c>
      <c r="L16" s="30">
        <v>24358.83</v>
      </c>
      <c r="M16" s="30">
        <v>539.16700000000003</v>
      </c>
      <c r="N16" s="12">
        <f t="shared" si="0"/>
        <v>237646.69600000003</v>
      </c>
      <c r="O16" s="19"/>
      <c r="P16" s="57"/>
      <c r="R16" s="40"/>
    </row>
    <row r="17" spans="1:18" x14ac:dyDescent="0.3">
      <c r="O17" s="60"/>
      <c r="P17" s="58"/>
      <c r="R17" s="40"/>
    </row>
    <row r="18" spans="1:18" x14ac:dyDescent="0.3">
      <c r="A18" s="67" t="s">
        <v>15</v>
      </c>
      <c r="B18" s="79" t="s">
        <v>14</v>
      </c>
      <c r="C18" s="80"/>
      <c r="D18" s="80"/>
      <c r="E18" s="80"/>
      <c r="F18" s="80"/>
      <c r="G18" s="80"/>
      <c r="H18" s="80"/>
      <c r="I18" s="80"/>
      <c r="J18" s="81"/>
      <c r="K18" s="59"/>
      <c r="L18" s="5"/>
      <c r="M18" s="5"/>
      <c r="N18" s="5"/>
      <c r="O18" s="5"/>
      <c r="R18" s="40"/>
    </row>
    <row r="19" spans="1:18" x14ac:dyDescent="0.3">
      <c r="A19" s="74"/>
      <c r="B19" s="70" t="s">
        <v>5</v>
      </c>
      <c r="C19" s="71"/>
      <c r="D19" s="71"/>
      <c r="E19" s="72"/>
      <c r="F19" s="70" t="s">
        <v>6</v>
      </c>
      <c r="G19" s="71"/>
      <c r="H19" s="71"/>
      <c r="I19" s="72"/>
      <c r="J19" s="76" t="s">
        <v>7</v>
      </c>
      <c r="K19" s="62"/>
      <c r="L19" s="6"/>
      <c r="M19" s="6"/>
      <c r="N19" s="6"/>
      <c r="O19" s="6"/>
      <c r="R19" s="40"/>
    </row>
    <row r="20" spans="1:18" ht="15" customHeight="1" x14ac:dyDescent="0.3">
      <c r="A20" s="74"/>
      <c r="B20" s="70" t="s">
        <v>10</v>
      </c>
      <c r="C20" s="71"/>
      <c r="D20" s="71"/>
      <c r="E20" s="71"/>
      <c r="F20" s="71"/>
      <c r="G20" s="71"/>
      <c r="H20" s="71"/>
      <c r="I20" s="72"/>
      <c r="J20" s="77"/>
      <c r="K20" s="62"/>
      <c r="L20" s="6"/>
      <c r="M20" s="6"/>
      <c r="N20" s="6"/>
      <c r="O20" s="6"/>
      <c r="R20" s="40"/>
    </row>
    <row r="21" spans="1:18" x14ac:dyDescent="0.3">
      <c r="A21" s="68"/>
      <c r="B21" s="3">
        <v>-12</v>
      </c>
      <c r="C21" s="3" t="s">
        <v>11</v>
      </c>
      <c r="D21" s="3" t="s">
        <v>12</v>
      </c>
      <c r="E21" s="3" t="s">
        <v>13</v>
      </c>
      <c r="F21" s="52">
        <v>-12</v>
      </c>
      <c r="G21" s="52" t="s">
        <v>11</v>
      </c>
      <c r="H21" s="52" t="s">
        <v>12</v>
      </c>
      <c r="I21" s="52" t="s">
        <v>13</v>
      </c>
      <c r="J21" s="78"/>
      <c r="K21" s="63"/>
      <c r="L21" s="6"/>
      <c r="M21" s="7"/>
      <c r="N21" s="6"/>
      <c r="O21" s="6"/>
      <c r="R21" s="40"/>
    </row>
    <row r="22" spans="1:18" s="39" customFormat="1" ht="17.25" customHeight="1" x14ac:dyDescent="0.3">
      <c r="A22" s="4" t="s">
        <v>8</v>
      </c>
      <c r="B22" s="30">
        <v>1239.1669999999999</v>
      </c>
      <c r="C22" s="30">
        <v>1626.17</v>
      </c>
      <c r="D22" s="30">
        <v>1382</v>
      </c>
      <c r="E22" s="30">
        <v>661.5</v>
      </c>
      <c r="F22" s="2">
        <v>79741.67</v>
      </c>
      <c r="G22" s="30">
        <v>102728</v>
      </c>
      <c r="H22" s="30">
        <v>72514.33</v>
      </c>
      <c r="I22" s="30">
        <v>20905.5</v>
      </c>
      <c r="J22" s="11">
        <f t="shared" ref="J22:J32" si="1">SUM(B22:I22)</f>
        <v>280798.337</v>
      </c>
      <c r="K22" s="64"/>
      <c r="L22" s="23"/>
      <c r="M22" s="9"/>
      <c r="N22" s="13"/>
      <c r="O22" s="9"/>
      <c r="P22" s="48"/>
      <c r="R22" s="40"/>
    </row>
    <row r="23" spans="1:18" s="39" customFormat="1" ht="17.25" customHeight="1" x14ac:dyDescent="0.3">
      <c r="A23" s="4" t="s">
        <v>58</v>
      </c>
      <c r="B23" s="30">
        <v>1237.6669999999999</v>
      </c>
      <c r="C23" s="30">
        <v>1689.33</v>
      </c>
      <c r="D23" s="30">
        <v>1347.8330000000001</v>
      </c>
      <c r="E23" s="30">
        <v>747.5</v>
      </c>
      <c r="F23" s="2">
        <v>76428.17</v>
      </c>
      <c r="G23" s="30">
        <v>103706</v>
      </c>
      <c r="H23" s="30">
        <v>75678.83</v>
      </c>
      <c r="I23" s="30">
        <v>28623.8</v>
      </c>
      <c r="J23" s="11">
        <f t="shared" si="1"/>
        <v>289459.13</v>
      </c>
      <c r="K23" s="64"/>
      <c r="L23" s="23"/>
      <c r="M23" s="51"/>
      <c r="N23" s="13"/>
      <c r="O23" s="51"/>
      <c r="P23" s="48"/>
      <c r="R23" s="40"/>
    </row>
    <row r="24" spans="1:18" s="39" customFormat="1" ht="17.25" customHeight="1" x14ac:dyDescent="0.3">
      <c r="A24" s="4" t="s">
        <v>59</v>
      </c>
      <c r="B24" s="30">
        <v>1275.8330000000001</v>
      </c>
      <c r="C24" s="30">
        <v>1783</v>
      </c>
      <c r="D24" s="30">
        <v>1593.3330000000001</v>
      </c>
      <c r="E24" s="30">
        <v>1047.17</v>
      </c>
      <c r="F24" s="2">
        <v>79057.33</v>
      </c>
      <c r="G24" s="30">
        <v>104195</v>
      </c>
      <c r="H24" s="30">
        <v>83828.5</v>
      </c>
      <c r="I24" s="30">
        <v>43022.7</v>
      </c>
      <c r="J24" s="11">
        <f t="shared" si="1"/>
        <v>315802.86599999998</v>
      </c>
      <c r="K24" s="64"/>
      <c r="L24" s="23"/>
      <c r="M24" s="51"/>
      <c r="N24" s="13"/>
      <c r="O24" s="51"/>
      <c r="P24" s="48"/>
      <c r="R24" s="40"/>
    </row>
    <row r="25" spans="1:18" s="39" customFormat="1" ht="17.25" customHeight="1" x14ac:dyDescent="0.3">
      <c r="A25" s="4" t="s">
        <v>60</v>
      </c>
      <c r="B25" s="30">
        <v>1300</v>
      </c>
      <c r="C25" s="30">
        <v>1703.5</v>
      </c>
      <c r="D25" s="30">
        <v>1699.5</v>
      </c>
      <c r="E25" s="30">
        <v>1031.83</v>
      </c>
      <c r="F25" s="2">
        <v>75728</v>
      </c>
      <c r="G25" s="30">
        <v>102766</v>
      </c>
      <c r="H25" s="30">
        <v>85667.83</v>
      </c>
      <c r="I25" s="30">
        <v>45360.2</v>
      </c>
      <c r="J25" s="11">
        <f t="shared" si="1"/>
        <v>315256.86000000004</v>
      </c>
      <c r="K25" s="64"/>
      <c r="L25" s="23"/>
      <c r="M25" s="51"/>
      <c r="N25" s="13"/>
      <c r="O25" s="51"/>
      <c r="P25" s="48"/>
      <c r="R25" s="40"/>
    </row>
    <row r="26" spans="1:18" s="39" customFormat="1" ht="17.25" customHeight="1" x14ac:dyDescent="0.3">
      <c r="A26" s="4" t="s">
        <v>61</v>
      </c>
      <c r="B26" s="30">
        <v>1282.5</v>
      </c>
      <c r="C26" s="30">
        <v>1729</v>
      </c>
      <c r="D26" s="30">
        <v>1563.1669999999999</v>
      </c>
      <c r="E26" s="30">
        <v>859.16700000000003</v>
      </c>
      <c r="F26" s="2">
        <v>77619.33</v>
      </c>
      <c r="G26" s="30">
        <v>101163</v>
      </c>
      <c r="H26" s="30">
        <v>82300</v>
      </c>
      <c r="I26" s="30">
        <v>36249.199999999997</v>
      </c>
      <c r="J26" s="11">
        <f t="shared" si="1"/>
        <v>302765.364</v>
      </c>
      <c r="K26" s="64"/>
      <c r="L26" s="23"/>
      <c r="M26" s="51"/>
      <c r="N26" s="13"/>
      <c r="O26" s="51"/>
      <c r="P26" s="48"/>
      <c r="R26" s="40"/>
    </row>
    <row r="27" spans="1:18" s="39" customFormat="1" ht="17.25" customHeight="1" x14ac:dyDescent="0.3">
      <c r="A27" s="4" t="s">
        <v>62</v>
      </c>
      <c r="B27" s="30">
        <v>1244</v>
      </c>
      <c r="C27" s="30">
        <v>1694.33</v>
      </c>
      <c r="D27" s="30">
        <v>1480.6669999999999</v>
      </c>
      <c r="E27" s="30">
        <v>756</v>
      </c>
      <c r="F27" s="2">
        <v>76050.5</v>
      </c>
      <c r="G27" s="30">
        <v>99777.8</v>
      </c>
      <c r="H27" s="30">
        <v>79231.17</v>
      </c>
      <c r="I27" s="30">
        <v>32162.5</v>
      </c>
      <c r="J27" s="11">
        <f t="shared" si="1"/>
        <v>292396.967</v>
      </c>
      <c r="K27" s="64"/>
      <c r="L27" s="23"/>
      <c r="M27" s="51"/>
      <c r="N27" s="13"/>
      <c r="O27" s="51"/>
      <c r="P27" s="48"/>
      <c r="R27" s="40"/>
    </row>
    <row r="28" spans="1:18" s="39" customFormat="1" ht="17.25" customHeight="1" x14ac:dyDescent="0.3">
      <c r="A28" s="4" t="s">
        <v>63</v>
      </c>
      <c r="B28" s="30">
        <v>1259.1669999999999</v>
      </c>
      <c r="C28" s="30">
        <v>1673</v>
      </c>
      <c r="D28" s="30">
        <v>1444.8330000000001</v>
      </c>
      <c r="E28" s="30">
        <v>643.5</v>
      </c>
      <c r="F28" s="2">
        <v>77255.17</v>
      </c>
      <c r="G28" s="30">
        <v>99714.7</v>
      </c>
      <c r="H28" s="30">
        <v>77285.83</v>
      </c>
      <c r="I28" s="30">
        <v>27404.5</v>
      </c>
      <c r="J28" s="11">
        <f t="shared" si="1"/>
        <v>286680.7</v>
      </c>
      <c r="K28" s="64"/>
      <c r="L28" s="23"/>
      <c r="M28" s="51"/>
      <c r="N28" s="13"/>
      <c r="O28" s="51"/>
      <c r="P28" s="48"/>
      <c r="R28" s="40"/>
    </row>
    <row r="29" spans="1:18" s="39" customFormat="1" ht="17.25" customHeight="1" x14ac:dyDescent="0.3">
      <c r="A29" s="4" t="s">
        <v>64</v>
      </c>
      <c r="B29" s="30">
        <v>1341.5</v>
      </c>
      <c r="C29" s="30">
        <v>1647.67</v>
      </c>
      <c r="D29" s="30">
        <v>1381.6669999999999</v>
      </c>
      <c r="E29" s="30">
        <v>606.66700000000003</v>
      </c>
      <c r="F29" s="2">
        <v>71217.33</v>
      </c>
      <c r="G29" s="30">
        <v>100462</v>
      </c>
      <c r="H29" s="30">
        <v>75105.83</v>
      </c>
      <c r="I29" s="30">
        <v>27615.5</v>
      </c>
      <c r="J29" s="11">
        <f t="shared" si="1"/>
        <v>279378.16399999999</v>
      </c>
      <c r="K29" s="64"/>
      <c r="L29" s="23"/>
      <c r="M29" s="51"/>
      <c r="N29" s="13"/>
      <c r="O29" s="51"/>
      <c r="P29" s="48"/>
      <c r="R29" s="40"/>
    </row>
    <row r="30" spans="1:18" s="39" customFormat="1" ht="17.25" customHeight="1" x14ac:dyDescent="0.3">
      <c r="A30" s="4" t="s">
        <v>65</v>
      </c>
      <c r="B30" s="30">
        <v>1410.1669999999999</v>
      </c>
      <c r="C30" s="30">
        <v>1705.67</v>
      </c>
      <c r="D30" s="30">
        <v>1310.6669999999999</v>
      </c>
      <c r="E30" s="30">
        <v>593.33299999999997</v>
      </c>
      <c r="F30" s="2">
        <v>68700</v>
      </c>
      <c r="G30" s="30">
        <v>98959.8</v>
      </c>
      <c r="H30" s="30">
        <v>75317.33</v>
      </c>
      <c r="I30" s="30">
        <v>24342.799999999999</v>
      </c>
      <c r="J30" s="11">
        <f t="shared" si="1"/>
        <v>272339.76699999999</v>
      </c>
      <c r="K30" s="64"/>
      <c r="L30" s="23"/>
      <c r="M30" s="51"/>
      <c r="N30" s="13"/>
      <c r="O30" s="51"/>
      <c r="P30" s="48"/>
      <c r="R30" s="40"/>
    </row>
    <row r="31" spans="1:18" s="39" customFormat="1" ht="17.25" customHeight="1" x14ac:dyDescent="0.3">
      <c r="A31" s="4" t="s">
        <v>66</v>
      </c>
      <c r="B31" s="30">
        <v>1410.1669999999999</v>
      </c>
      <c r="C31" s="30">
        <v>1760.5</v>
      </c>
      <c r="D31" s="30">
        <v>1330.3330000000001</v>
      </c>
      <c r="E31" s="30">
        <v>576.33299999999997</v>
      </c>
      <c r="F31" s="2">
        <v>62666.83</v>
      </c>
      <c r="G31" s="30">
        <v>93987.199999999997</v>
      </c>
      <c r="H31" s="30">
        <v>75957.33</v>
      </c>
      <c r="I31" s="30">
        <v>24710.5</v>
      </c>
      <c r="J31" s="11">
        <f t="shared" si="1"/>
        <v>262399.19300000003</v>
      </c>
      <c r="K31" s="64"/>
      <c r="L31" s="23"/>
      <c r="M31" s="9"/>
      <c r="N31" s="13"/>
      <c r="O31" s="9"/>
      <c r="P31" s="48"/>
      <c r="R31" s="40"/>
    </row>
    <row r="32" spans="1:18" s="39" customFormat="1" ht="17.25" customHeight="1" x14ac:dyDescent="0.3">
      <c r="A32" s="4" t="s">
        <v>67</v>
      </c>
      <c r="B32" s="30">
        <v>1474.5</v>
      </c>
      <c r="C32" s="30">
        <v>1827.33</v>
      </c>
      <c r="D32" s="30">
        <v>1354.8330000000001</v>
      </c>
      <c r="E32" s="30">
        <v>569.5</v>
      </c>
      <c r="F32" s="2">
        <v>60921</v>
      </c>
      <c r="G32" s="30">
        <v>87909.8</v>
      </c>
      <c r="H32" s="30">
        <v>75107.5</v>
      </c>
      <c r="I32" s="30">
        <v>22894</v>
      </c>
      <c r="J32" s="11">
        <f t="shared" si="1"/>
        <v>252058.46299999999</v>
      </c>
      <c r="K32" s="64"/>
      <c r="L32" s="23"/>
      <c r="M32" s="9"/>
      <c r="N32" s="13"/>
      <c r="O32" s="9"/>
      <c r="P32" s="48"/>
      <c r="R32" s="40"/>
    </row>
    <row r="33" spans="1:18" s="39" customFormat="1" ht="17.25" customHeight="1" x14ac:dyDescent="0.3">
      <c r="A33" s="4" t="s">
        <v>68</v>
      </c>
      <c r="B33" s="30">
        <v>1519.3330000000001</v>
      </c>
      <c r="C33" s="30">
        <v>1796.67</v>
      </c>
      <c r="D33" s="30">
        <v>1222.3330000000001</v>
      </c>
      <c r="E33" s="30">
        <v>553.5</v>
      </c>
      <c r="F33" s="2">
        <v>56822.83</v>
      </c>
      <c r="G33" s="30">
        <v>81949.8</v>
      </c>
      <c r="H33" s="30">
        <v>69770.33</v>
      </c>
      <c r="I33" s="30">
        <v>24011.8</v>
      </c>
      <c r="J33" s="11">
        <f>SUM(B33:I33)</f>
        <v>237646.59600000002</v>
      </c>
      <c r="K33" s="64"/>
      <c r="L33" s="23"/>
      <c r="M33" s="9"/>
      <c r="N33" s="13"/>
      <c r="O33" s="9"/>
      <c r="P33" s="48"/>
      <c r="R33" s="40"/>
    </row>
    <row r="34" spans="1:18" x14ac:dyDescent="0.3">
      <c r="R34" s="40"/>
    </row>
    <row r="35" spans="1:18" x14ac:dyDescent="0.3">
      <c r="A35" s="67" t="s">
        <v>15</v>
      </c>
      <c r="B35" s="75" t="s">
        <v>53</v>
      </c>
      <c r="C35" s="75"/>
      <c r="D35" s="75"/>
      <c r="E35" s="75"/>
      <c r="F35" s="75"/>
      <c r="G35" s="75"/>
      <c r="H35" s="75"/>
      <c r="I35" s="75"/>
      <c r="J35" s="75"/>
      <c r="K35" s="5"/>
      <c r="L35" s="5"/>
      <c r="M35" s="5"/>
      <c r="N35" s="5"/>
      <c r="O35" s="5"/>
      <c r="R35" s="40"/>
    </row>
    <row r="36" spans="1:18" ht="15" customHeight="1" x14ac:dyDescent="0.3">
      <c r="A36" s="74"/>
      <c r="B36" s="73" t="s">
        <v>52</v>
      </c>
      <c r="C36" s="73"/>
      <c r="D36" s="73"/>
      <c r="E36" s="73"/>
      <c r="F36" s="73" t="s">
        <v>16</v>
      </c>
      <c r="G36" s="73"/>
      <c r="H36" s="73"/>
      <c r="I36" s="73"/>
      <c r="J36" s="73" t="s">
        <v>7</v>
      </c>
      <c r="K36" s="6"/>
      <c r="L36" s="6"/>
      <c r="M36" s="6"/>
      <c r="N36" s="6"/>
      <c r="O36" s="5"/>
      <c r="R36" s="40"/>
    </row>
    <row r="37" spans="1:18" ht="15" customHeight="1" x14ac:dyDescent="0.3">
      <c r="A37" s="74"/>
      <c r="B37" s="70" t="s">
        <v>10</v>
      </c>
      <c r="C37" s="71"/>
      <c r="D37" s="71"/>
      <c r="E37" s="71"/>
      <c r="F37" s="71"/>
      <c r="G37" s="71"/>
      <c r="H37" s="71"/>
      <c r="I37" s="72"/>
      <c r="J37" s="73"/>
      <c r="K37" s="6"/>
      <c r="L37" s="6"/>
      <c r="M37" s="6"/>
      <c r="N37" s="6"/>
      <c r="O37" s="5"/>
      <c r="R37" s="40"/>
    </row>
    <row r="38" spans="1:18" x14ac:dyDescent="0.3">
      <c r="A38" s="68"/>
      <c r="B38" s="52">
        <v>-12</v>
      </c>
      <c r="C38" s="52" t="s">
        <v>11</v>
      </c>
      <c r="D38" s="52" t="s">
        <v>12</v>
      </c>
      <c r="E38" s="52" t="s">
        <v>13</v>
      </c>
      <c r="F38" s="52">
        <v>-12</v>
      </c>
      <c r="G38" s="52" t="s">
        <v>11</v>
      </c>
      <c r="H38" s="52" t="s">
        <v>12</v>
      </c>
      <c r="I38" s="52" t="s">
        <v>13</v>
      </c>
      <c r="J38" s="73"/>
      <c r="K38" s="6"/>
      <c r="L38" s="6"/>
      <c r="M38" s="7"/>
      <c r="N38" s="6"/>
      <c r="O38" s="5"/>
      <c r="R38" s="40"/>
    </row>
    <row r="39" spans="1:18" s="39" customFormat="1" ht="17.25" customHeight="1" x14ac:dyDescent="0.3">
      <c r="A39" s="4" t="s">
        <v>8</v>
      </c>
      <c r="B39" s="30">
        <v>80975.83</v>
      </c>
      <c r="C39" s="30">
        <v>104240</v>
      </c>
      <c r="D39" s="30">
        <v>73713.83</v>
      </c>
      <c r="E39" s="30">
        <v>21474.7</v>
      </c>
      <c r="F39" s="30">
        <v>5</v>
      </c>
      <c r="G39" s="30">
        <v>113.833</v>
      </c>
      <c r="H39" s="30">
        <v>182.5</v>
      </c>
      <c r="I39" s="30">
        <v>92.333299999999994</v>
      </c>
      <c r="J39" s="11">
        <f>SUM(B39:I39)</f>
        <v>280798.02630000003</v>
      </c>
      <c r="K39" s="51"/>
      <c r="L39" s="23"/>
      <c r="M39" s="15"/>
      <c r="N39" s="14"/>
      <c r="O39" s="14"/>
      <c r="P39" s="14"/>
      <c r="Q39" s="14"/>
      <c r="R39" s="55"/>
    </row>
    <row r="40" spans="1:18" s="39" customFormat="1" ht="17.25" customHeight="1" x14ac:dyDescent="0.3">
      <c r="A40" s="4" t="s">
        <v>58</v>
      </c>
      <c r="B40" s="30">
        <v>77657</v>
      </c>
      <c r="C40" s="30">
        <v>105233</v>
      </c>
      <c r="D40" s="30">
        <v>76825</v>
      </c>
      <c r="E40" s="30">
        <v>29267</v>
      </c>
      <c r="F40" s="30">
        <v>8.8333329999999997</v>
      </c>
      <c r="G40" s="30">
        <v>162.333</v>
      </c>
      <c r="H40" s="30">
        <v>201.66669999999999</v>
      </c>
      <c r="I40" s="30">
        <v>104.333</v>
      </c>
      <c r="J40" s="11">
        <f t="shared" ref="J40:J50" si="2">SUM(B40:I40)</f>
        <v>289459.16603299999</v>
      </c>
      <c r="K40" s="51"/>
      <c r="L40" s="23"/>
      <c r="M40" s="15"/>
      <c r="N40" s="14"/>
      <c r="O40" s="14"/>
      <c r="P40" s="14"/>
      <c r="Q40" s="14"/>
      <c r="R40" s="55"/>
    </row>
    <row r="41" spans="1:18" s="39" customFormat="1" ht="17.25" customHeight="1" x14ac:dyDescent="0.3">
      <c r="A41" s="4" t="s">
        <v>59</v>
      </c>
      <c r="B41" s="30">
        <v>80327.33</v>
      </c>
      <c r="C41" s="30">
        <v>105837</v>
      </c>
      <c r="D41" s="30">
        <v>85159.17</v>
      </c>
      <c r="E41" s="30">
        <v>43895</v>
      </c>
      <c r="F41" s="30">
        <v>5.8333329999999997</v>
      </c>
      <c r="G41" s="30">
        <v>141.167</v>
      </c>
      <c r="H41" s="30">
        <v>262.66669999999999</v>
      </c>
      <c r="I41" s="30">
        <v>174.833</v>
      </c>
      <c r="J41" s="11">
        <f t="shared" si="2"/>
        <v>315803.00003300002</v>
      </c>
      <c r="K41" s="51"/>
      <c r="L41" s="23"/>
      <c r="M41" s="15"/>
      <c r="N41" s="14"/>
      <c r="O41" s="14"/>
      <c r="P41" s="14"/>
      <c r="Q41" s="14"/>
      <c r="R41" s="55"/>
    </row>
    <row r="42" spans="1:18" s="39" customFormat="1" ht="17.25" customHeight="1" x14ac:dyDescent="0.3">
      <c r="A42" s="4" t="s">
        <v>60</v>
      </c>
      <c r="B42" s="30">
        <v>77019</v>
      </c>
      <c r="C42" s="30">
        <v>104319</v>
      </c>
      <c r="D42" s="30">
        <v>87142.33</v>
      </c>
      <c r="E42" s="30">
        <v>46242.8</v>
      </c>
      <c r="F42" s="30">
        <v>9</v>
      </c>
      <c r="G42" s="30">
        <v>150.333</v>
      </c>
      <c r="H42" s="30">
        <v>225</v>
      </c>
      <c r="I42" s="30">
        <v>149.167</v>
      </c>
      <c r="J42" s="11">
        <f t="shared" si="2"/>
        <v>315256.63</v>
      </c>
      <c r="K42" s="51"/>
      <c r="L42" s="23"/>
      <c r="M42" s="15"/>
      <c r="N42" s="14"/>
      <c r="O42" s="14"/>
      <c r="P42" s="14"/>
      <c r="Q42" s="14"/>
      <c r="R42" s="55"/>
    </row>
    <row r="43" spans="1:18" s="39" customFormat="1" ht="17.25" customHeight="1" x14ac:dyDescent="0.3">
      <c r="A43" s="4" t="s">
        <v>61</v>
      </c>
      <c r="B43" s="30">
        <v>78894.67</v>
      </c>
      <c r="C43" s="30">
        <v>102783</v>
      </c>
      <c r="D43" s="30">
        <v>83680.67</v>
      </c>
      <c r="E43" s="30">
        <v>36992.300000000003</v>
      </c>
      <c r="F43" s="30">
        <v>7.1666670000000003</v>
      </c>
      <c r="G43" s="30">
        <v>108.833</v>
      </c>
      <c r="H43" s="30">
        <v>182.5</v>
      </c>
      <c r="I43" s="30">
        <v>116</v>
      </c>
      <c r="J43" s="11">
        <f t="shared" si="2"/>
        <v>302765.13966699992</v>
      </c>
      <c r="K43" s="51"/>
      <c r="L43" s="23"/>
      <c r="M43" s="15"/>
      <c r="N43" s="14"/>
      <c r="O43" s="14"/>
      <c r="P43" s="14"/>
      <c r="Q43" s="14"/>
      <c r="R43" s="55"/>
    </row>
    <row r="44" spans="1:18" s="39" customFormat="1" ht="17.25" customHeight="1" x14ac:dyDescent="0.3">
      <c r="A44" s="4" t="s">
        <v>62</v>
      </c>
      <c r="B44" s="30">
        <v>77284.83</v>
      </c>
      <c r="C44" s="30">
        <v>101331</v>
      </c>
      <c r="D44" s="30">
        <v>80565</v>
      </c>
      <c r="E44" s="30">
        <v>32837</v>
      </c>
      <c r="F44" s="30">
        <v>9.6666670000000003</v>
      </c>
      <c r="G44" s="30">
        <v>141</v>
      </c>
      <c r="H44" s="30">
        <v>146.83330000000001</v>
      </c>
      <c r="I44" s="30">
        <v>81.5</v>
      </c>
      <c r="J44" s="11">
        <f t="shared" si="2"/>
        <v>292396.829967</v>
      </c>
      <c r="K44" s="51"/>
      <c r="L44" s="23"/>
      <c r="M44" s="15"/>
      <c r="N44" s="14"/>
      <c r="O44" s="14"/>
      <c r="P44" s="14"/>
      <c r="Q44" s="14"/>
      <c r="R44" s="55"/>
    </row>
    <row r="45" spans="1:18" s="39" customFormat="1" ht="17.25" customHeight="1" x14ac:dyDescent="0.3">
      <c r="A45" s="4" t="s">
        <v>63</v>
      </c>
      <c r="B45" s="30">
        <v>78507.83</v>
      </c>
      <c r="C45" s="30">
        <v>101258</v>
      </c>
      <c r="D45" s="30">
        <v>78580.5</v>
      </c>
      <c r="E45" s="30">
        <v>27988.799999999999</v>
      </c>
      <c r="F45" s="30">
        <v>6.5</v>
      </c>
      <c r="G45" s="30">
        <v>129.333</v>
      </c>
      <c r="H45" s="30">
        <v>150.16669999999999</v>
      </c>
      <c r="I45" s="30">
        <v>59.166699999999999</v>
      </c>
      <c r="J45" s="11">
        <f t="shared" si="2"/>
        <v>286680.29639999999</v>
      </c>
      <c r="K45" s="51"/>
      <c r="L45" s="23"/>
      <c r="M45" s="15"/>
      <c r="N45" s="14"/>
      <c r="O45" s="14"/>
      <c r="P45" s="14"/>
      <c r="Q45" s="14"/>
      <c r="R45" s="55"/>
    </row>
    <row r="46" spans="1:18" s="39" customFormat="1" ht="17.25" customHeight="1" x14ac:dyDescent="0.3">
      <c r="A46" s="4" t="s">
        <v>64</v>
      </c>
      <c r="B46" s="30">
        <v>72554.83</v>
      </c>
      <c r="C46" s="30">
        <v>101964</v>
      </c>
      <c r="D46" s="30">
        <v>76342.17</v>
      </c>
      <c r="E46" s="30">
        <v>28159.7</v>
      </c>
      <c r="F46" s="30">
        <v>4</v>
      </c>
      <c r="G46" s="30">
        <v>145.167</v>
      </c>
      <c r="H46" s="30">
        <v>145.33330000000001</v>
      </c>
      <c r="I46" s="30">
        <v>62.5</v>
      </c>
      <c r="J46" s="11">
        <f t="shared" si="2"/>
        <v>279377.70030000003</v>
      </c>
      <c r="K46" s="51"/>
      <c r="L46" s="23"/>
      <c r="M46" s="15"/>
      <c r="N46" s="14"/>
      <c r="O46" s="14"/>
      <c r="P46" s="14"/>
      <c r="Q46" s="14"/>
      <c r="R46" s="55"/>
    </row>
    <row r="47" spans="1:18" s="39" customFormat="1" ht="17.25" customHeight="1" x14ac:dyDescent="0.3">
      <c r="A47" s="4" t="s">
        <v>65</v>
      </c>
      <c r="B47" s="30">
        <v>70107</v>
      </c>
      <c r="C47" s="30">
        <v>100545</v>
      </c>
      <c r="D47" s="30">
        <v>76466.83</v>
      </c>
      <c r="E47" s="30">
        <v>24866</v>
      </c>
      <c r="F47" s="30">
        <v>3.1666669999999999</v>
      </c>
      <c r="G47" s="30">
        <v>120.167</v>
      </c>
      <c r="H47" s="30">
        <v>161.16669999999999</v>
      </c>
      <c r="I47" s="30">
        <v>70.166700000000006</v>
      </c>
      <c r="J47" s="11">
        <f t="shared" si="2"/>
        <v>272339.49706700002</v>
      </c>
      <c r="K47" s="51"/>
      <c r="L47" s="23"/>
      <c r="M47" s="15"/>
      <c r="N47" s="14"/>
      <c r="O47" s="14"/>
      <c r="P47" s="14"/>
      <c r="Q47" s="14"/>
      <c r="R47" s="55"/>
    </row>
    <row r="48" spans="1:18" s="39" customFormat="1" ht="17.25" customHeight="1" x14ac:dyDescent="0.3">
      <c r="A48" s="4" t="s">
        <v>66</v>
      </c>
      <c r="B48" s="30">
        <v>64075</v>
      </c>
      <c r="C48" s="30">
        <v>95605.2</v>
      </c>
      <c r="D48" s="30">
        <v>77120.67</v>
      </c>
      <c r="E48" s="30">
        <v>25222.2</v>
      </c>
      <c r="F48" s="30">
        <v>2</v>
      </c>
      <c r="G48" s="30">
        <v>142.5</v>
      </c>
      <c r="H48" s="30">
        <v>167</v>
      </c>
      <c r="I48" s="30">
        <v>64.666700000000006</v>
      </c>
      <c r="J48" s="11">
        <f t="shared" si="2"/>
        <v>262399.23670000001</v>
      </c>
      <c r="K48" s="51"/>
      <c r="L48" s="23"/>
      <c r="M48" s="15"/>
      <c r="N48" s="14"/>
      <c r="O48" s="14"/>
      <c r="P48" s="14"/>
      <c r="Q48" s="14"/>
      <c r="R48" s="55"/>
    </row>
    <row r="49" spans="1:23" s="39" customFormat="1" ht="17.25" customHeight="1" x14ac:dyDescent="0.3">
      <c r="A49" s="4" t="s">
        <v>67</v>
      </c>
      <c r="B49" s="30">
        <v>62390.83</v>
      </c>
      <c r="C49" s="30">
        <v>89634.5</v>
      </c>
      <c r="D49" s="30">
        <v>76309.67</v>
      </c>
      <c r="E49" s="30">
        <v>23398.3</v>
      </c>
      <c r="F49" s="30">
        <v>4.6666670000000003</v>
      </c>
      <c r="G49" s="30">
        <v>102.667</v>
      </c>
      <c r="H49" s="30">
        <v>152.66669999999999</v>
      </c>
      <c r="I49" s="30">
        <v>65.166700000000006</v>
      </c>
      <c r="J49" s="11">
        <f t="shared" si="2"/>
        <v>252058.46706699999</v>
      </c>
      <c r="K49" s="51"/>
      <c r="L49" s="23"/>
      <c r="M49" s="15"/>
      <c r="N49" s="14"/>
      <c r="O49" s="14"/>
      <c r="P49" s="14"/>
      <c r="Q49" s="14"/>
      <c r="R49" s="55"/>
    </row>
    <row r="50" spans="1:23" s="39" customFormat="1" ht="17.25" customHeight="1" x14ac:dyDescent="0.3">
      <c r="A50" s="4" t="s">
        <v>68</v>
      </c>
      <c r="B50" s="30">
        <v>58339.83</v>
      </c>
      <c r="C50" s="30">
        <v>83608.800000000003</v>
      </c>
      <c r="D50" s="30">
        <v>70847</v>
      </c>
      <c r="E50" s="30">
        <v>24510.7</v>
      </c>
      <c r="F50" s="30">
        <v>2.3333330000000001</v>
      </c>
      <c r="G50" s="30">
        <v>137.667</v>
      </c>
      <c r="H50" s="30">
        <v>145.66669999999999</v>
      </c>
      <c r="I50" s="30">
        <v>54.666699999999999</v>
      </c>
      <c r="J50" s="11">
        <f t="shared" si="2"/>
        <v>237646.66373299999</v>
      </c>
      <c r="K50" s="51"/>
      <c r="L50" s="23"/>
      <c r="M50" s="15"/>
      <c r="N50" s="14"/>
      <c r="O50" s="14"/>
      <c r="P50" s="14"/>
      <c r="Q50" s="14"/>
      <c r="R50" s="55"/>
    </row>
    <row r="51" spans="1:23" x14ac:dyDescent="0.3">
      <c r="A51" s="66" t="s">
        <v>54</v>
      </c>
      <c r="K51" s="60"/>
      <c r="L51" s="60"/>
      <c r="R51" s="40"/>
    </row>
    <row r="52" spans="1:23" s="39" customFormat="1" ht="17.25" customHeight="1" x14ac:dyDescent="0.3">
      <c r="A52" s="21"/>
      <c r="B52" s="18"/>
      <c r="C52" s="18"/>
      <c r="D52" s="18"/>
      <c r="E52" s="18"/>
      <c r="F52" s="38"/>
      <c r="G52" s="18"/>
      <c r="H52" s="18"/>
      <c r="I52" s="18"/>
      <c r="J52" s="18"/>
      <c r="K52" s="38"/>
      <c r="L52" s="31"/>
      <c r="M52" s="15"/>
      <c r="N52" s="14"/>
      <c r="O52" s="14"/>
      <c r="P52" s="1"/>
      <c r="R52" s="40"/>
    </row>
    <row r="53" spans="1:23" ht="17.25" customHeight="1" x14ac:dyDescent="0.3">
      <c r="A53" s="69" t="s">
        <v>15</v>
      </c>
      <c r="B53" s="75" t="s">
        <v>42</v>
      </c>
      <c r="C53" s="75"/>
      <c r="D53" s="75"/>
      <c r="E53" s="75"/>
      <c r="F53" s="75"/>
      <c r="G53" s="75"/>
      <c r="H53" s="5"/>
      <c r="I53" s="5"/>
      <c r="J53" s="5"/>
      <c r="K53" s="5"/>
      <c r="L53" s="5"/>
      <c r="M53" s="5"/>
      <c r="N53" s="5"/>
      <c r="O53" s="5"/>
      <c r="P53" s="5"/>
      <c r="R53" s="40"/>
    </row>
    <row r="54" spans="1:23" ht="17.25" customHeight="1" x14ac:dyDescent="0.3">
      <c r="A54" s="69"/>
      <c r="B54" s="52" t="s">
        <v>17</v>
      </c>
      <c r="C54" s="52" t="s">
        <v>18</v>
      </c>
      <c r="D54" s="52" t="s">
        <v>40</v>
      </c>
      <c r="E54" s="52" t="s">
        <v>41</v>
      </c>
      <c r="F54" s="52" t="s">
        <v>19</v>
      </c>
      <c r="G54" s="52" t="s">
        <v>7</v>
      </c>
      <c r="H54" s="7"/>
      <c r="I54" s="7"/>
      <c r="J54" s="7"/>
      <c r="K54" s="7"/>
      <c r="L54" s="7"/>
      <c r="M54" s="7"/>
      <c r="N54" s="7"/>
      <c r="O54" s="7"/>
      <c r="P54" s="6"/>
      <c r="R54" s="40"/>
    </row>
    <row r="55" spans="1:23" ht="18" customHeight="1" x14ac:dyDescent="0.3">
      <c r="A55" s="4" t="s">
        <v>8</v>
      </c>
      <c r="B55" s="30">
        <v>1644</v>
      </c>
      <c r="C55" s="24">
        <v>10136</v>
      </c>
      <c r="D55" s="24">
        <v>20208</v>
      </c>
      <c r="E55" s="24">
        <v>4889</v>
      </c>
      <c r="F55" s="24">
        <v>12944</v>
      </c>
      <c r="G55" s="41">
        <f>SUM(B55:F55)</f>
        <v>49821</v>
      </c>
      <c r="H55" s="42"/>
      <c r="I55" s="42"/>
      <c r="J55" s="42"/>
      <c r="K55" s="42"/>
      <c r="L55" s="43"/>
      <c r="M55" s="7"/>
      <c r="N55" s="18"/>
      <c r="O55" s="21"/>
      <c r="P55" s="10"/>
      <c r="Q55" s="42"/>
      <c r="R55" s="42"/>
      <c r="S55" s="42"/>
      <c r="T55" s="42"/>
      <c r="U55" s="43"/>
      <c r="V55" s="42"/>
      <c r="W55" s="42"/>
    </row>
    <row r="56" spans="1:23" s="39" customFormat="1" ht="18" customHeight="1" x14ac:dyDescent="0.3">
      <c r="A56" s="4" t="s">
        <v>58</v>
      </c>
      <c r="B56" s="30">
        <v>1303</v>
      </c>
      <c r="C56" s="24">
        <v>6568</v>
      </c>
      <c r="D56" s="24">
        <v>13374</v>
      </c>
      <c r="E56" s="24">
        <v>2995</v>
      </c>
      <c r="F56" s="24">
        <v>14006</v>
      </c>
      <c r="G56" s="41">
        <f t="shared" ref="G56:G66" si="3">SUM(B56:F56)</f>
        <v>38246</v>
      </c>
      <c r="H56" s="42"/>
      <c r="I56" s="10"/>
      <c r="J56" s="42"/>
      <c r="K56" s="42"/>
      <c r="L56" s="43"/>
      <c r="M56" s="7"/>
      <c r="N56" s="18"/>
      <c r="O56" s="21"/>
      <c r="P56" s="10"/>
      <c r="Q56" s="42"/>
      <c r="R56" s="42"/>
      <c r="S56" s="42"/>
      <c r="T56" s="42"/>
      <c r="U56" s="43"/>
      <c r="V56" s="42"/>
      <c r="W56" s="42"/>
    </row>
    <row r="57" spans="1:23" s="39" customFormat="1" ht="18" customHeight="1" x14ac:dyDescent="0.3">
      <c r="A57" s="4" t="s">
        <v>59</v>
      </c>
      <c r="B57" s="30">
        <v>1074</v>
      </c>
      <c r="C57" s="24">
        <v>5558</v>
      </c>
      <c r="D57" s="24">
        <v>8398</v>
      </c>
      <c r="E57" s="24">
        <v>1130</v>
      </c>
      <c r="F57" s="24">
        <v>21889</v>
      </c>
      <c r="G57" s="41">
        <f t="shared" si="3"/>
        <v>38049</v>
      </c>
      <c r="H57" s="42"/>
      <c r="I57" s="42"/>
      <c r="J57" s="42"/>
      <c r="K57" s="42"/>
      <c r="L57" s="43"/>
      <c r="M57" s="7"/>
      <c r="N57" s="18"/>
      <c r="O57" s="21"/>
      <c r="P57" s="10"/>
      <c r="Q57" s="42"/>
      <c r="R57" s="42"/>
      <c r="S57" s="42"/>
      <c r="T57" s="42"/>
      <c r="U57" s="43"/>
      <c r="V57" s="42"/>
      <c r="W57" s="42"/>
    </row>
    <row r="58" spans="1:23" s="39" customFormat="1" ht="18" customHeight="1" x14ac:dyDescent="0.3">
      <c r="A58" s="4" t="s">
        <v>60</v>
      </c>
      <c r="B58" s="30">
        <v>1257</v>
      </c>
      <c r="C58" s="24">
        <v>7520</v>
      </c>
      <c r="D58" s="24">
        <v>15451</v>
      </c>
      <c r="E58" s="24">
        <v>4410</v>
      </c>
      <c r="F58" s="24">
        <v>40408</v>
      </c>
      <c r="G58" s="41">
        <f t="shared" si="3"/>
        <v>69046</v>
      </c>
      <c r="H58" s="42"/>
      <c r="I58" s="10"/>
      <c r="J58" s="42"/>
      <c r="K58" s="42"/>
      <c r="L58" s="43"/>
      <c r="M58" s="7"/>
      <c r="N58" s="18"/>
      <c r="O58" s="21"/>
      <c r="P58" s="10"/>
      <c r="Q58" s="42"/>
      <c r="R58" s="42"/>
      <c r="S58" s="42"/>
      <c r="T58" s="42"/>
      <c r="U58" s="43"/>
      <c r="V58" s="42"/>
      <c r="W58" s="42"/>
    </row>
    <row r="59" spans="1:23" s="39" customFormat="1" ht="18" customHeight="1" x14ac:dyDescent="0.3">
      <c r="A59" s="4" t="s">
        <v>61</v>
      </c>
      <c r="B59" s="30">
        <v>1220</v>
      </c>
      <c r="C59" s="24">
        <v>7676</v>
      </c>
      <c r="D59" s="24">
        <v>15965</v>
      </c>
      <c r="E59" s="24">
        <v>4652</v>
      </c>
      <c r="F59" s="24">
        <v>29349</v>
      </c>
      <c r="G59" s="41">
        <f t="shared" si="3"/>
        <v>58862</v>
      </c>
      <c r="H59" s="42"/>
      <c r="I59" s="42"/>
      <c r="J59" s="42"/>
      <c r="K59" s="42"/>
      <c r="L59" s="43"/>
      <c r="M59" s="7"/>
      <c r="N59" s="18"/>
      <c r="O59" s="21"/>
      <c r="P59" s="10"/>
      <c r="Q59" s="42"/>
      <c r="R59" s="42"/>
      <c r="S59" s="42"/>
      <c r="T59" s="42"/>
      <c r="U59" s="43"/>
      <c r="V59" s="42"/>
      <c r="W59" s="42"/>
    </row>
    <row r="60" spans="1:23" s="39" customFormat="1" ht="18" customHeight="1" x14ac:dyDescent="0.3">
      <c r="A60" s="4" t="s">
        <v>62</v>
      </c>
      <c r="B60" s="30">
        <v>1324</v>
      </c>
      <c r="C60" s="24">
        <v>8324</v>
      </c>
      <c r="D60" s="24">
        <v>19221</v>
      </c>
      <c r="E60" s="24">
        <v>7432</v>
      </c>
      <c r="F60" s="24">
        <v>34066</v>
      </c>
      <c r="G60" s="41">
        <f t="shared" si="3"/>
        <v>70367</v>
      </c>
      <c r="H60" s="42"/>
      <c r="I60" s="10"/>
      <c r="J60" s="42"/>
      <c r="K60" s="42"/>
      <c r="L60" s="43"/>
      <c r="M60" s="7"/>
      <c r="N60" s="18"/>
      <c r="O60" s="21"/>
      <c r="P60" s="10"/>
      <c r="Q60" s="42"/>
      <c r="R60" s="42"/>
      <c r="S60" s="42"/>
      <c r="T60" s="42"/>
      <c r="U60" s="43"/>
      <c r="V60" s="42"/>
      <c r="W60" s="42"/>
    </row>
    <row r="61" spans="1:23" s="39" customFormat="1" ht="18" customHeight="1" x14ac:dyDescent="0.3">
      <c r="A61" s="4" t="s">
        <v>63</v>
      </c>
      <c r="B61" s="30">
        <v>1347</v>
      </c>
      <c r="C61" s="24">
        <v>8014</v>
      </c>
      <c r="D61" s="24">
        <v>17783</v>
      </c>
      <c r="E61" s="24">
        <v>5671</v>
      </c>
      <c r="F61" s="24">
        <v>18815</v>
      </c>
      <c r="G61" s="41">
        <f t="shared" si="3"/>
        <v>51630</v>
      </c>
      <c r="H61" s="42"/>
      <c r="I61" s="42"/>
      <c r="J61" s="42"/>
      <c r="K61" s="42"/>
      <c r="L61" s="43"/>
      <c r="M61" s="7"/>
      <c r="N61" s="18"/>
      <c r="O61" s="21"/>
      <c r="P61" s="10"/>
      <c r="Q61" s="42"/>
      <c r="R61" s="42"/>
      <c r="S61" s="42"/>
      <c r="T61" s="42"/>
      <c r="U61" s="43"/>
      <c r="V61" s="42"/>
      <c r="W61" s="42"/>
    </row>
    <row r="62" spans="1:23" s="39" customFormat="1" ht="18" customHeight="1" x14ac:dyDescent="0.3">
      <c r="A62" s="4" t="s">
        <v>64</v>
      </c>
      <c r="B62" s="30">
        <v>1251</v>
      </c>
      <c r="C62" s="24">
        <v>7661</v>
      </c>
      <c r="D62" s="24">
        <v>21468</v>
      </c>
      <c r="E62" s="24">
        <v>6896</v>
      </c>
      <c r="F62" s="24">
        <v>27298</v>
      </c>
      <c r="G62" s="41">
        <f t="shared" si="3"/>
        <v>64574</v>
      </c>
      <c r="H62" s="42"/>
      <c r="I62" s="10"/>
      <c r="J62" s="42"/>
      <c r="K62" s="42"/>
      <c r="L62" s="43"/>
      <c r="M62" s="7"/>
      <c r="N62" s="18"/>
      <c r="O62" s="21"/>
      <c r="P62" s="10"/>
      <c r="Q62" s="42"/>
      <c r="R62" s="42"/>
      <c r="S62" s="42"/>
      <c r="T62" s="42"/>
      <c r="U62" s="43"/>
      <c r="V62" s="42"/>
      <c r="W62" s="42"/>
    </row>
    <row r="63" spans="1:23" s="39" customFormat="1" ht="18" customHeight="1" x14ac:dyDescent="0.3">
      <c r="A63" s="4" t="s">
        <v>65</v>
      </c>
      <c r="B63" s="30">
        <v>1228</v>
      </c>
      <c r="C63" s="24">
        <v>7261</v>
      </c>
      <c r="D63" s="24">
        <v>19883</v>
      </c>
      <c r="E63" s="24">
        <v>5214</v>
      </c>
      <c r="F63" s="24">
        <v>16497</v>
      </c>
      <c r="G63" s="41">
        <f t="shared" si="3"/>
        <v>50083</v>
      </c>
      <c r="H63" s="42"/>
      <c r="I63" s="42"/>
      <c r="J63" s="42"/>
      <c r="K63" s="42"/>
      <c r="L63" s="43"/>
      <c r="M63" s="7"/>
      <c r="N63" s="18"/>
      <c r="O63" s="21"/>
      <c r="P63" s="10"/>
      <c r="Q63" s="42"/>
      <c r="R63" s="42"/>
      <c r="S63" s="42"/>
      <c r="T63" s="42"/>
      <c r="U63" s="43"/>
      <c r="V63" s="42"/>
      <c r="W63" s="42"/>
    </row>
    <row r="64" spans="1:23" s="39" customFormat="1" ht="18" customHeight="1" x14ac:dyDescent="0.3">
      <c r="A64" s="4" t="s">
        <v>66</v>
      </c>
      <c r="B64" s="30">
        <v>1243</v>
      </c>
      <c r="C64" s="24">
        <v>7154</v>
      </c>
      <c r="D64" s="24">
        <v>22367</v>
      </c>
      <c r="E64" s="24">
        <v>7105</v>
      </c>
      <c r="F64" s="24">
        <v>24790</v>
      </c>
      <c r="G64" s="41">
        <f t="shared" si="3"/>
        <v>62659</v>
      </c>
      <c r="H64" s="42"/>
      <c r="I64" s="10"/>
      <c r="J64" s="42"/>
      <c r="K64" s="42"/>
      <c r="L64" s="43"/>
      <c r="M64" s="7"/>
      <c r="N64" s="18"/>
      <c r="O64" s="21"/>
      <c r="P64" s="10"/>
      <c r="Q64" s="42"/>
      <c r="R64" s="42"/>
      <c r="S64" s="42"/>
      <c r="T64" s="42"/>
      <c r="U64" s="43"/>
      <c r="V64" s="42"/>
      <c r="W64" s="42"/>
    </row>
    <row r="65" spans="1:26" s="39" customFormat="1" ht="18" customHeight="1" x14ac:dyDescent="0.3">
      <c r="A65" s="4" t="s">
        <v>67</v>
      </c>
      <c r="B65" s="30">
        <v>1307</v>
      </c>
      <c r="C65" s="24">
        <v>7406</v>
      </c>
      <c r="D65" s="24">
        <v>19298</v>
      </c>
      <c r="E65" s="24">
        <v>5820</v>
      </c>
      <c r="F65" s="24">
        <v>14565</v>
      </c>
      <c r="G65" s="41">
        <f t="shared" si="3"/>
        <v>48396</v>
      </c>
      <c r="H65" s="42"/>
      <c r="I65" s="42"/>
      <c r="J65" s="42"/>
      <c r="K65" s="42"/>
      <c r="L65" s="43"/>
      <c r="M65" s="7"/>
      <c r="N65" s="18"/>
      <c r="O65" s="21"/>
      <c r="P65" s="10"/>
      <c r="Q65" s="42"/>
      <c r="R65" s="42"/>
      <c r="S65" s="42"/>
      <c r="T65" s="42"/>
      <c r="U65" s="43"/>
      <c r="V65" s="42"/>
      <c r="W65" s="42"/>
    </row>
    <row r="66" spans="1:26" ht="17.25" customHeight="1" x14ac:dyDescent="0.3">
      <c r="A66" s="4" t="s">
        <v>68</v>
      </c>
      <c r="B66" s="30">
        <v>1213</v>
      </c>
      <c r="C66" s="30">
        <v>7740</v>
      </c>
      <c r="D66" s="30">
        <v>21246</v>
      </c>
      <c r="E66" s="30">
        <v>7601</v>
      </c>
      <c r="F66" s="30">
        <v>24106</v>
      </c>
      <c r="G66" s="41">
        <f t="shared" si="3"/>
        <v>61906</v>
      </c>
      <c r="H66" s="10"/>
      <c r="I66" s="10"/>
      <c r="J66" s="10"/>
      <c r="K66" s="10"/>
      <c r="L66" s="43"/>
      <c r="M66" s="10"/>
      <c r="N66" s="18"/>
      <c r="O66" s="21"/>
      <c r="P66" s="10"/>
      <c r="Q66" s="10"/>
      <c r="R66" s="10"/>
      <c r="S66" s="10"/>
      <c r="T66" s="10"/>
      <c r="U66" s="43"/>
      <c r="V66" s="18"/>
      <c r="W66" s="18"/>
    </row>
    <row r="67" spans="1:26" s="83" customFormat="1" ht="17.25" customHeight="1" x14ac:dyDescent="0.3">
      <c r="A67" s="26"/>
      <c r="B67" s="18"/>
      <c r="C67" s="18"/>
      <c r="D67" s="18"/>
      <c r="E67" s="18"/>
      <c r="F67" s="18"/>
      <c r="G67" s="36"/>
      <c r="H67" s="34"/>
      <c r="I67" s="34"/>
      <c r="J67" s="34"/>
      <c r="K67" s="35"/>
      <c r="L67" s="8"/>
      <c r="M67" s="8"/>
      <c r="N67" s="51"/>
      <c r="O67" s="86"/>
      <c r="P67" s="91"/>
      <c r="Q67" s="91"/>
      <c r="R67" s="91"/>
      <c r="S67" s="91"/>
      <c r="T67" s="91"/>
      <c r="U67" s="86"/>
      <c r="V67" s="91"/>
      <c r="W67" s="91"/>
      <c r="X67" s="91"/>
      <c r="Y67" s="91"/>
      <c r="Z67" s="91"/>
    </row>
    <row r="68" spans="1:26" s="83" customFormat="1" ht="17.25" customHeight="1" x14ac:dyDescent="0.3">
      <c r="A68" s="67" t="s">
        <v>15</v>
      </c>
      <c r="B68" s="75" t="s">
        <v>28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51"/>
      <c r="O68" s="90"/>
      <c r="P68" s="91"/>
      <c r="Q68" s="91"/>
      <c r="R68" s="91"/>
      <c r="S68" s="91"/>
      <c r="T68" s="91"/>
      <c r="U68" s="90"/>
      <c r="V68" s="91"/>
      <c r="W68" s="91"/>
      <c r="X68" s="91"/>
      <c r="Y68" s="91"/>
      <c r="Z68" s="91"/>
    </row>
    <row r="69" spans="1:26" s="83" customFormat="1" ht="17.25" customHeight="1" x14ac:dyDescent="0.3">
      <c r="A69" s="74"/>
      <c r="B69" s="70" t="s">
        <v>47</v>
      </c>
      <c r="C69" s="71"/>
      <c r="D69" s="71"/>
      <c r="E69" s="71"/>
      <c r="F69" s="71"/>
      <c r="G69" s="72"/>
      <c r="H69" s="70" t="s">
        <v>29</v>
      </c>
      <c r="I69" s="71"/>
      <c r="J69" s="71"/>
      <c r="K69" s="71"/>
      <c r="L69" s="71"/>
      <c r="M69" s="72"/>
      <c r="N69" s="51"/>
      <c r="O69" s="86"/>
      <c r="P69" s="91"/>
      <c r="Q69" s="86"/>
      <c r="R69" s="91"/>
      <c r="S69" s="86"/>
      <c r="T69" s="91"/>
      <c r="U69" s="86"/>
      <c r="V69" s="91"/>
      <c r="W69" s="86"/>
      <c r="X69" s="91"/>
      <c r="Y69" s="86"/>
      <c r="Z69" s="91"/>
    </row>
    <row r="70" spans="1:26" s="83" customFormat="1" ht="17.25" customHeight="1" x14ac:dyDescent="0.3">
      <c r="A70" s="74"/>
      <c r="B70" s="70" t="s">
        <v>49</v>
      </c>
      <c r="C70" s="72"/>
      <c r="D70" s="70" t="s">
        <v>70</v>
      </c>
      <c r="E70" s="72"/>
      <c r="F70" s="70" t="s">
        <v>25</v>
      </c>
      <c r="G70" s="72"/>
      <c r="H70" s="70" t="s">
        <v>72</v>
      </c>
      <c r="I70" s="72"/>
      <c r="J70" s="70" t="s">
        <v>73</v>
      </c>
      <c r="K70" s="72"/>
      <c r="L70" s="70" t="s">
        <v>25</v>
      </c>
      <c r="M70" s="72"/>
      <c r="N70" s="5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s="83" customFormat="1" ht="17.25" customHeight="1" x14ac:dyDescent="0.3">
      <c r="A71" s="74"/>
      <c r="B71" s="70" t="s">
        <v>76</v>
      </c>
      <c r="C71" s="71"/>
      <c r="D71" s="71"/>
      <c r="E71" s="71"/>
      <c r="F71" s="71"/>
      <c r="G71" s="72"/>
      <c r="H71" s="70" t="s">
        <v>76</v>
      </c>
      <c r="I71" s="71"/>
      <c r="J71" s="71"/>
      <c r="K71" s="71"/>
      <c r="L71" s="71"/>
      <c r="M71" s="72"/>
      <c r="N71" s="5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s="83" customFormat="1" ht="17.25" customHeight="1" x14ac:dyDescent="0.3">
      <c r="A72" s="68"/>
      <c r="B72" s="56" t="s">
        <v>26</v>
      </c>
      <c r="C72" s="56" t="s">
        <v>27</v>
      </c>
      <c r="D72" s="56" t="s">
        <v>26</v>
      </c>
      <c r="E72" s="56" t="s">
        <v>27</v>
      </c>
      <c r="F72" s="56" t="s">
        <v>26</v>
      </c>
      <c r="G72" s="56" t="s">
        <v>27</v>
      </c>
      <c r="H72" s="56" t="s">
        <v>30</v>
      </c>
      <c r="I72" s="56" t="s">
        <v>32</v>
      </c>
      <c r="J72" s="56" t="s">
        <v>30</v>
      </c>
      <c r="K72" s="56" t="s">
        <v>32</v>
      </c>
      <c r="L72" s="56" t="s">
        <v>33</v>
      </c>
      <c r="M72" s="56" t="s">
        <v>31</v>
      </c>
      <c r="N72" s="5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s="83" customFormat="1" ht="17.25" customHeight="1" x14ac:dyDescent="0.3">
      <c r="A73" s="4" t="s">
        <v>8</v>
      </c>
      <c r="B73" s="30">
        <v>12786.666666666666</v>
      </c>
      <c r="C73" s="30">
        <v>0</v>
      </c>
      <c r="D73" s="30">
        <v>141956</v>
      </c>
      <c r="E73" s="30">
        <v>52184</v>
      </c>
      <c r="F73" s="30">
        <v>61169.5</v>
      </c>
      <c r="G73" s="50">
        <v>0</v>
      </c>
      <c r="H73" s="30">
        <v>538.16666666666663</v>
      </c>
      <c r="I73" s="30">
        <v>0</v>
      </c>
      <c r="J73" s="30">
        <v>1837</v>
      </c>
      <c r="K73" s="30">
        <v>1058.5</v>
      </c>
      <c r="L73" s="30">
        <v>827.33333333333337</v>
      </c>
      <c r="M73" s="50">
        <v>0</v>
      </c>
      <c r="N73" s="51"/>
      <c r="O73" s="87"/>
      <c r="P73" s="92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s="83" customFormat="1" ht="17.25" customHeight="1" x14ac:dyDescent="0.3">
      <c r="A74" s="4" t="s">
        <v>58</v>
      </c>
      <c r="B74" s="30">
        <v>11359.833333333334</v>
      </c>
      <c r="C74" s="30">
        <v>0</v>
      </c>
      <c r="D74" s="30">
        <v>147379</v>
      </c>
      <c r="E74" s="30">
        <v>58372.166666666664</v>
      </c>
      <c r="F74" s="30">
        <v>61547.833333333336</v>
      </c>
      <c r="G74" s="50">
        <v>0</v>
      </c>
      <c r="H74" s="30">
        <v>479.66666666666669</v>
      </c>
      <c r="I74" s="30">
        <v>0</v>
      </c>
      <c r="J74" s="30">
        <v>2015.8333333333333</v>
      </c>
      <c r="K74" s="30">
        <v>979.83333333333337</v>
      </c>
      <c r="L74" s="30">
        <v>861.16666666666663</v>
      </c>
      <c r="M74" s="50">
        <v>0</v>
      </c>
      <c r="N74" s="51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s="40" customFormat="1" ht="17.25" customHeight="1" x14ac:dyDescent="0.3">
      <c r="A75" s="26" t="s">
        <v>24</v>
      </c>
      <c r="B75" s="10"/>
      <c r="C75" s="10"/>
      <c r="D75" s="10"/>
      <c r="E75" s="10"/>
      <c r="F75" s="10"/>
      <c r="G75" s="8"/>
      <c r="H75" s="10"/>
      <c r="I75" s="10"/>
      <c r="J75" s="10"/>
      <c r="K75" s="10"/>
      <c r="L75" s="10"/>
      <c r="M75" s="8"/>
      <c r="N75" s="51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s="83" customFormat="1" ht="17.25" customHeight="1" x14ac:dyDescent="0.3">
      <c r="A76" s="26"/>
      <c r="B76" s="18"/>
      <c r="C76" s="18"/>
      <c r="D76" s="18"/>
      <c r="E76" s="18"/>
      <c r="F76" s="18"/>
      <c r="G76" s="36"/>
      <c r="H76" s="34"/>
      <c r="I76" s="34"/>
      <c r="J76" s="34"/>
      <c r="K76" s="35"/>
      <c r="L76" s="8"/>
      <c r="M76" s="8"/>
      <c r="N76" s="51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s="89" customFormat="1" ht="17.25" customHeight="1" x14ac:dyDescent="0.3">
      <c r="A77" s="67" t="s">
        <v>15</v>
      </c>
      <c r="B77" s="75" t="s">
        <v>28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51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s="89" customFormat="1" ht="17.25" customHeight="1" x14ac:dyDescent="0.3">
      <c r="A78" s="74"/>
      <c r="B78" s="70" t="s">
        <v>47</v>
      </c>
      <c r="C78" s="71"/>
      <c r="D78" s="71"/>
      <c r="E78" s="71"/>
      <c r="F78" s="71"/>
      <c r="G78" s="72"/>
      <c r="H78" s="70" t="s">
        <v>29</v>
      </c>
      <c r="I78" s="71"/>
      <c r="J78" s="71"/>
      <c r="K78" s="71"/>
      <c r="L78" s="71"/>
      <c r="M78" s="72"/>
      <c r="N78" s="51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s="89" customFormat="1" ht="17.25" customHeight="1" x14ac:dyDescent="0.3">
      <c r="A79" s="74"/>
      <c r="B79" s="70" t="s">
        <v>71</v>
      </c>
      <c r="C79" s="72"/>
      <c r="D79" s="70" t="s">
        <v>69</v>
      </c>
      <c r="E79" s="72"/>
      <c r="F79" s="70" t="s">
        <v>25</v>
      </c>
      <c r="G79" s="72"/>
      <c r="H79" s="70" t="s">
        <v>84</v>
      </c>
      <c r="I79" s="72"/>
      <c r="J79" s="70" t="s">
        <v>85</v>
      </c>
      <c r="K79" s="72"/>
      <c r="L79" s="70" t="s">
        <v>25</v>
      </c>
      <c r="M79" s="72"/>
      <c r="N79" s="51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s="89" customFormat="1" ht="17.25" customHeight="1" x14ac:dyDescent="0.3">
      <c r="A80" s="74"/>
      <c r="B80" s="70" t="s">
        <v>76</v>
      </c>
      <c r="C80" s="71"/>
      <c r="D80" s="71"/>
      <c r="E80" s="71"/>
      <c r="F80" s="71"/>
      <c r="G80" s="72"/>
      <c r="H80" s="70" t="s">
        <v>76</v>
      </c>
      <c r="I80" s="71"/>
      <c r="J80" s="71"/>
      <c r="K80" s="71"/>
      <c r="L80" s="71"/>
      <c r="M80" s="72"/>
      <c r="N80" s="51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s="89" customFormat="1" ht="17.25" customHeight="1" x14ac:dyDescent="0.3">
      <c r="A81" s="68"/>
      <c r="B81" s="56" t="s">
        <v>74</v>
      </c>
      <c r="C81" s="56" t="s">
        <v>75</v>
      </c>
      <c r="D81" s="56" t="s">
        <v>74</v>
      </c>
      <c r="E81" s="56" t="s">
        <v>75</v>
      </c>
      <c r="F81" s="56" t="s">
        <v>74</v>
      </c>
      <c r="G81" s="56" t="s">
        <v>75</v>
      </c>
      <c r="H81" s="56" t="s">
        <v>77</v>
      </c>
      <c r="I81" s="56" t="s">
        <v>78</v>
      </c>
      <c r="J81" s="56" t="s">
        <v>77</v>
      </c>
      <c r="K81" s="56" t="s">
        <v>78</v>
      </c>
      <c r="L81" s="56" t="s">
        <v>77</v>
      </c>
      <c r="M81" s="56" t="s">
        <v>78</v>
      </c>
      <c r="N81" s="51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s="89" customFormat="1" ht="17.25" customHeight="1" x14ac:dyDescent="0.3">
      <c r="A82" s="4" t="s">
        <v>59</v>
      </c>
      <c r="B82" s="30">
        <v>27970</v>
      </c>
      <c r="C82" s="30">
        <v>0</v>
      </c>
      <c r="D82" s="30">
        <v>109558</v>
      </c>
      <c r="E82" s="30">
        <v>100721</v>
      </c>
      <c r="F82" s="30">
        <v>66540</v>
      </c>
      <c r="G82" s="50">
        <v>0</v>
      </c>
      <c r="H82" s="30">
        <v>934</v>
      </c>
      <c r="I82" s="30">
        <v>0</v>
      </c>
      <c r="J82" s="30">
        <v>1340</v>
      </c>
      <c r="K82" s="30">
        <v>1278</v>
      </c>
      <c r="L82" s="30">
        <v>901</v>
      </c>
      <c r="M82" s="50">
        <v>0</v>
      </c>
      <c r="N82" s="51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s="89" customFormat="1" ht="17.25" customHeight="1" x14ac:dyDescent="0.3">
      <c r="A83" s="4" t="s">
        <v>60</v>
      </c>
      <c r="B83" s="94">
        <v>26593</v>
      </c>
      <c r="C83" s="94">
        <v>0</v>
      </c>
      <c r="D83" s="94">
        <v>124324</v>
      </c>
      <c r="E83" s="94">
        <v>77638</v>
      </c>
      <c r="F83" s="94">
        <v>70663</v>
      </c>
      <c r="G83" s="95">
        <v>0</v>
      </c>
      <c r="H83" s="94">
        <v>940</v>
      </c>
      <c r="I83" s="94">
        <v>0</v>
      </c>
      <c r="J83" s="94">
        <v>1462</v>
      </c>
      <c r="K83" s="94">
        <v>1029</v>
      </c>
      <c r="L83" s="94">
        <v>926</v>
      </c>
      <c r="M83" s="50">
        <v>0</v>
      </c>
      <c r="N83" s="51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s="89" customFormat="1" ht="17.25" customHeight="1" x14ac:dyDescent="0.3">
      <c r="A84" s="93" t="s">
        <v>61</v>
      </c>
      <c r="B84" s="30">
        <v>22610</v>
      </c>
      <c r="C84" s="30">
        <v>0</v>
      </c>
      <c r="D84" s="30">
        <v>133805</v>
      </c>
      <c r="E84" s="30">
        <v>61148</v>
      </c>
      <c r="F84" s="30">
        <v>71082</v>
      </c>
      <c r="G84" s="50">
        <v>0</v>
      </c>
      <c r="H84" s="30">
        <v>874</v>
      </c>
      <c r="I84" s="30">
        <v>0</v>
      </c>
      <c r="J84" s="30">
        <v>1532</v>
      </c>
      <c r="K84" s="30">
        <v>886</v>
      </c>
      <c r="L84" s="30">
        <v>890</v>
      </c>
      <c r="M84" s="50">
        <v>0</v>
      </c>
      <c r="N84" s="51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s="89" customFormat="1" ht="17.25" customHeight="1" x14ac:dyDescent="0.3">
      <c r="A85" s="93" t="s">
        <v>62</v>
      </c>
      <c r="B85" s="30">
        <v>19033</v>
      </c>
      <c r="C85" s="30">
        <v>0</v>
      </c>
      <c r="D85" s="30">
        <v>137381</v>
      </c>
      <c r="E85" s="30">
        <v>48982</v>
      </c>
      <c r="F85" s="30">
        <v>71138</v>
      </c>
      <c r="G85" s="50">
        <v>0</v>
      </c>
      <c r="H85" s="30">
        <v>782</v>
      </c>
      <c r="I85" s="30">
        <v>0</v>
      </c>
      <c r="J85" s="30">
        <v>1531</v>
      </c>
      <c r="K85" s="30">
        <v>836</v>
      </c>
      <c r="L85" s="30">
        <v>873</v>
      </c>
      <c r="M85" s="50">
        <v>0</v>
      </c>
      <c r="N85" s="51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s="89" customFormat="1" ht="17.25" customHeight="1" x14ac:dyDescent="0.3">
      <c r="A86" s="93" t="s">
        <v>63</v>
      </c>
      <c r="B86" s="30">
        <v>16608</v>
      </c>
      <c r="C86" s="30">
        <v>0</v>
      </c>
      <c r="D86" s="30">
        <v>147114</v>
      </c>
      <c r="E86" s="30">
        <v>40273</v>
      </c>
      <c r="F86" s="30">
        <v>70050</v>
      </c>
      <c r="G86" s="50">
        <v>0</v>
      </c>
      <c r="H86" s="30">
        <v>716</v>
      </c>
      <c r="I86" s="30">
        <v>0</v>
      </c>
      <c r="J86" s="30">
        <v>1580</v>
      </c>
      <c r="K86" s="30">
        <v>791</v>
      </c>
      <c r="L86" s="30">
        <v>860</v>
      </c>
      <c r="M86" s="50">
        <v>0</v>
      </c>
      <c r="N86" s="51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s="40" customFormat="1" ht="17.25" customHeight="1" x14ac:dyDescent="0.3">
      <c r="A87" s="26" t="s">
        <v>24</v>
      </c>
      <c r="B87" s="10"/>
      <c r="C87" s="10"/>
      <c r="D87" s="10"/>
      <c r="E87" s="10"/>
      <c r="F87" s="10"/>
      <c r="G87" s="8"/>
      <c r="H87" s="10"/>
      <c r="I87" s="10"/>
      <c r="J87" s="10"/>
      <c r="K87" s="10"/>
      <c r="L87" s="10"/>
      <c r="M87" s="8"/>
      <c r="N87" s="51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s="89" customFormat="1" ht="17.25" customHeight="1" x14ac:dyDescent="0.3">
      <c r="A88" s="26"/>
      <c r="B88" s="18"/>
      <c r="C88" s="18"/>
      <c r="D88" s="18"/>
      <c r="E88" s="18"/>
      <c r="F88" s="18"/>
      <c r="G88" s="36"/>
      <c r="H88" s="34"/>
      <c r="I88" s="34"/>
      <c r="J88" s="34"/>
      <c r="K88" s="35"/>
      <c r="L88" s="8"/>
      <c r="M88" s="8"/>
      <c r="N88" s="51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s="89" customFormat="1" ht="17.25" customHeight="1" x14ac:dyDescent="0.3">
      <c r="A89" s="67" t="s">
        <v>15</v>
      </c>
      <c r="B89" s="75" t="s">
        <v>28</v>
      </c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51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s="89" customFormat="1" ht="17.25" customHeight="1" x14ac:dyDescent="0.3">
      <c r="A90" s="74"/>
      <c r="B90" s="70" t="s">
        <v>47</v>
      </c>
      <c r="C90" s="71"/>
      <c r="D90" s="71"/>
      <c r="E90" s="71"/>
      <c r="F90" s="71"/>
      <c r="G90" s="72"/>
      <c r="H90" s="70" t="s">
        <v>29</v>
      </c>
      <c r="I90" s="71"/>
      <c r="J90" s="71"/>
      <c r="K90" s="71"/>
      <c r="L90" s="71"/>
      <c r="M90" s="72"/>
      <c r="N90" s="51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s="89" customFormat="1" ht="17.25" customHeight="1" x14ac:dyDescent="0.3">
      <c r="A91" s="74"/>
      <c r="B91" s="70" t="s">
        <v>81</v>
      </c>
      <c r="C91" s="72"/>
      <c r="D91" s="70" t="s">
        <v>82</v>
      </c>
      <c r="E91" s="72"/>
      <c r="F91" s="70" t="s">
        <v>25</v>
      </c>
      <c r="G91" s="72"/>
      <c r="H91" s="70" t="s">
        <v>83</v>
      </c>
      <c r="I91" s="72"/>
      <c r="J91" s="70" t="s">
        <v>51</v>
      </c>
      <c r="K91" s="72"/>
      <c r="L91" s="70" t="s">
        <v>25</v>
      </c>
      <c r="M91" s="72"/>
      <c r="N91" s="51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s="89" customFormat="1" ht="17.25" customHeight="1" x14ac:dyDescent="0.3">
      <c r="A92" s="74"/>
      <c r="B92" s="70" t="s">
        <v>76</v>
      </c>
      <c r="C92" s="71"/>
      <c r="D92" s="71"/>
      <c r="E92" s="71"/>
      <c r="F92" s="71"/>
      <c r="G92" s="72"/>
      <c r="H92" s="70" t="s">
        <v>76</v>
      </c>
      <c r="I92" s="71"/>
      <c r="J92" s="71"/>
      <c r="K92" s="71"/>
      <c r="L92" s="71"/>
      <c r="M92" s="72"/>
      <c r="N92" s="51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s="89" customFormat="1" ht="17.25" customHeight="1" x14ac:dyDescent="0.3">
      <c r="A93" s="68"/>
      <c r="B93" s="56" t="s">
        <v>79</v>
      </c>
      <c r="C93" s="56" t="s">
        <v>48</v>
      </c>
      <c r="D93" s="56" t="s">
        <v>79</v>
      </c>
      <c r="E93" s="56" t="s">
        <v>48</v>
      </c>
      <c r="F93" s="56" t="s">
        <v>79</v>
      </c>
      <c r="G93" s="56" t="s">
        <v>48</v>
      </c>
      <c r="H93" s="56" t="s">
        <v>80</v>
      </c>
      <c r="I93" s="56" t="s">
        <v>50</v>
      </c>
      <c r="J93" s="56" t="s">
        <v>80</v>
      </c>
      <c r="K93" s="56" t="s">
        <v>50</v>
      </c>
      <c r="L93" s="56" t="s">
        <v>80</v>
      </c>
      <c r="M93" s="56" t="s">
        <v>50</v>
      </c>
      <c r="N93" s="51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s="97" customFormat="1" ht="17.25" customHeight="1" x14ac:dyDescent="0.3">
      <c r="A94" s="4" t="s">
        <v>64</v>
      </c>
      <c r="B94" s="24">
        <v>32003</v>
      </c>
      <c r="C94" s="100">
        <v>0</v>
      </c>
      <c r="D94" s="24">
        <v>146625</v>
      </c>
      <c r="E94" s="24">
        <v>18118</v>
      </c>
      <c r="F94" s="24">
        <v>68013</v>
      </c>
      <c r="G94" s="100">
        <v>0</v>
      </c>
      <c r="H94" s="24">
        <v>1299</v>
      </c>
      <c r="I94" s="100">
        <v>0</v>
      </c>
      <c r="J94" s="24">
        <v>1526</v>
      </c>
      <c r="K94" s="100">
        <v>165</v>
      </c>
      <c r="L94" s="100">
        <v>839</v>
      </c>
      <c r="M94" s="50">
        <v>0</v>
      </c>
      <c r="N94" s="51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s="97" customFormat="1" ht="17.25" customHeight="1" x14ac:dyDescent="0.3">
      <c r="A95" s="4" t="s">
        <v>65</v>
      </c>
      <c r="B95" s="24">
        <v>28927</v>
      </c>
      <c r="C95" s="100">
        <v>0</v>
      </c>
      <c r="D95" s="24">
        <v>149922</v>
      </c>
      <c r="E95" s="24">
        <v>16174</v>
      </c>
      <c r="F95" s="24">
        <v>65298</v>
      </c>
      <c r="G95" s="100">
        <v>0</v>
      </c>
      <c r="H95" s="24">
        <v>1155</v>
      </c>
      <c r="I95" s="100">
        <v>0</v>
      </c>
      <c r="J95" s="24">
        <v>1559</v>
      </c>
      <c r="K95" s="100">
        <v>142</v>
      </c>
      <c r="L95" s="100">
        <v>798</v>
      </c>
      <c r="M95" s="50">
        <v>0</v>
      </c>
      <c r="N95" s="51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s="97" customFormat="1" ht="17.25" customHeight="1" x14ac:dyDescent="0.3">
      <c r="A96" s="4" t="s">
        <v>66</v>
      </c>
      <c r="B96" s="24">
        <v>25501</v>
      </c>
      <c r="C96" s="100">
        <v>0</v>
      </c>
      <c r="D96" s="24">
        <v>145496</v>
      </c>
      <c r="E96" s="24">
        <v>15049</v>
      </c>
      <c r="F96" s="24">
        <v>62439</v>
      </c>
      <c r="G96" s="100">
        <v>0</v>
      </c>
      <c r="H96" s="24">
        <v>1024</v>
      </c>
      <c r="I96" s="100">
        <v>0</v>
      </c>
      <c r="J96" s="24">
        <v>1519</v>
      </c>
      <c r="K96" s="100">
        <v>159</v>
      </c>
      <c r="L96" s="100">
        <v>747</v>
      </c>
      <c r="M96" s="50">
        <v>0</v>
      </c>
      <c r="N96" s="51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s="89" customFormat="1" ht="17.25" customHeight="1" x14ac:dyDescent="0.3">
      <c r="A97" s="4" t="s">
        <v>67</v>
      </c>
      <c r="B97" s="98">
        <v>22864</v>
      </c>
      <c r="C97" s="98">
        <v>0</v>
      </c>
      <c r="D97" s="98">
        <v>143782</v>
      </c>
      <c r="E97" s="98">
        <v>14842</v>
      </c>
      <c r="F97" s="98">
        <v>59142</v>
      </c>
      <c r="G97" s="99">
        <v>0</v>
      </c>
      <c r="H97" s="98">
        <v>908</v>
      </c>
      <c r="I97" s="100">
        <v>0</v>
      </c>
      <c r="J97" s="98">
        <v>1533</v>
      </c>
      <c r="K97" s="98">
        <v>145</v>
      </c>
      <c r="L97" s="98">
        <v>746</v>
      </c>
      <c r="M97" s="50">
        <v>0</v>
      </c>
      <c r="N97" s="51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s="83" customFormat="1" ht="17.25" customHeight="1" x14ac:dyDescent="0.3">
      <c r="A98" s="4" t="s">
        <v>68</v>
      </c>
      <c r="B98" s="30">
        <v>19669</v>
      </c>
      <c r="C98" s="30">
        <v>0</v>
      </c>
      <c r="D98" s="30">
        <v>133900</v>
      </c>
      <c r="E98" s="30">
        <v>16094</v>
      </c>
      <c r="F98" s="30">
        <v>54497</v>
      </c>
      <c r="G98" s="50">
        <v>0</v>
      </c>
      <c r="H98" s="30">
        <v>816</v>
      </c>
      <c r="I98" s="100">
        <v>0</v>
      </c>
      <c r="J98" s="30">
        <v>1468</v>
      </c>
      <c r="K98" s="30">
        <v>155</v>
      </c>
      <c r="L98" s="30">
        <v>700</v>
      </c>
      <c r="M98" s="50">
        <v>0</v>
      </c>
      <c r="N98" s="51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s="83" customFormat="1" ht="17.25" customHeight="1" x14ac:dyDescent="0.3">
      <c r="A99" s="26" t="s">
        <v>24</v>
      </c>
      <c r="B99" s="18"/>
      <c r="C99" s="18"/>
      <c r="D99" s="18"/>
      <c r="E99" s="18"/>
      <c r="F99" s="18"/>
      <c r="G99" s="36"/>
      <c r="H99" s="34"/>
      <c r="I99" s="34"/>
      <c r="J99" s="34"/>
      <c r="K99" s="35"/>
      <c r="L99" s="8"/>
      <c r="M99" s="8"/>
      <c r="N99" s="51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s="39" customFormat="1" ht="17.25" customHeight="1" x14ac:dyDescent="0.3">
      <c r="A100" s="26"/>
      <c r="B100" s="18"/>
      <c r="C100" s="18"/>
      <c r="D100" s="18"/>
      <c r="E100" s="18"/>
      <c r="F100" s="18"/>
      <c r="G100" s="36"/>
      <c r="H100" s="34"/>
      <c r="I100" s="34"/>
      <c r="J100" s="34"/>
      <c r="K100" s="35"/>
      <c r="L100" s="8"/>
      <c r="M100" s="8"/>
      <c r="N100" s="9"/>
      <c r="O100" s="85"/>
      <c r="P100" s="85"/>
      <c r="Q100" s="85"/>
      <c r="R100" s="85"/>
      <c r="S100" s="85"/>
      <c r="T100" s="85"/>
      <c r="U100" s="85"/>
      <c r="V100" s="85"/>
      <c r="W100" s="85"/>
      <c r="X100" s="84"/>
    </row>
    <row r="101" spans="1:26" x14ac:dyDescent="0.3">
      <c r="A101" s="69" t="s">
        <v>15</v>
      </c>
      <c r="B101" s="75" t="s">
        <v>23</v>
      </c>
      <c r="C101" s="75"/>
      <c r="D101" s="75"/>
      <c r="E101" s="75"/>
      <c r="F101" s="75"/>
      <c r="G101" s="75"/>
      <c r="H101" s="75"/>
      <c r="I101" s="5"/>
      <c r="J101" s="5"/>
      <c r="K101" s="5"/>
      <c r="L101" s="5"/>
      <c r="M101" s="5"/>
      <c r="N101" s="5"/>
      <c r="O101" s="5"/>
      <c r="P101" s="5"/>
      <c r="T101" s="54"/>
    </row>
    <row r="102" spans="1:26" x14ac:dyDescent="0.3">
      <c r="A102" s="69"/>
      <c r="B102" s="45" t="s">
        <v>43</v>
      </c>
      <c r="C102" s="46">
        <v>10000</v>
      </c>
      <c r="D102" s="37" t="s">
        <v>44</v>
      </c>
      <c r="E102" s="46">
        <v>13000</v>
      </c>
      <c r="F102" s="37" t="s">
        <v>45</v>
      </c>
      <c r="G102" s="37" t="s">
        <v>46</v>
      </c>
      <c r="H102" s="37" t="s">
        <v>7</v>
      </c>
      <c r="I102" s="7"/>
      <c r="J102" s="7"/>
      <c r="K102" s="29"/>
      <c r="L102" s="7"/>
      <c r="M102" s="7"/>
      <c r="N102" s="7"/>
      <c r="O102" s="7"/>
      <c r="P102" s="7"/>
    </row>
    <row r="103" spans="1:26" ht="17.25" customHeight="1" x14ac:dyDescent="0.3">
      <c r="A103" s="4" t="s">
        <v>8</v>
      </c>
      <c r="B103" s="24">
        <v>237739.7</v>
      </c>
      <c r="C103" s="24">
        <v>5619.33</v>
      </c>
      <c r="D103" s="24">
        <v>17892.330000000002</v>
      </c>
      <c r="E103" s="24">
        <v>552</v>
      </c>
      <c r="F103" s="24">
        <v>7432</v>
      </c>
      <c r="G103" s="24">
        <v>3259</v>
      </c>
      <c r="H103" s="47">
        <f t="shared" ref="H103:H114" si="4">SUM(B103:G103)</f>
        <v>272494.36</v>
      </c>
      <c r="I103" s="44"/>
      <c r="J103" s="8"/>
      <c r="K103" s="27"/>
      <c r="L103" s="7"/>
      <c r="M103" s="49"/>
      <c r="N103" s="32"/>
      <c r="O103" s="32"/>
      <c r="P103" s="32"/>
      <c r="Q103" s="32"/>
    </row>
    <row r="104" spans="1:26" s="39" customFormat="1" ht="17.25" customHeight="1" x14ac:dyDescent="0.3">
      <c r="A104" s="4" t="s">
        <v>58</v>
      </c>
      <c r="B104" s="24">
        <v>244137.3</v>
      </c>
      <c r="C104" s="24">
        <v>7555.67</v>
      </c>
      <c r="D104" s="24">
        <v>17559.169999999998</v>
      </c>
      <c r="E104" s="24">
        <v>758.33299999999997</v>
      </c>
      <c r="F104" s="24">
        <v>9040.6669999999995</v>
      </c>
      <c r="G104" s="24">
        <v>4033.83</v>
      </c>
      <c r="H104" s="47">
        <f t="shared" si="4"/>
        <v>283084.97000000003</v>
      </c>
      <c r="I104" s="44"/>
      <c r="J104" s="8"/>
      <c r="K104" s="27"/>
      <c r="L104" s="7"/>
      <c r="M104" s="49"/>
      <c r="N104" s="33"/>
      <c r="O104" s="33"/>
      <c r="P104" s="33"/>
      <c r="Q104" s="33"/>
    </row>
    <row r="105" spans="1:26" s="39" customFormat="1" ht="17.25" customHeight="1" x14ac:dyDescent="0.3">
      <c r="A105" s="4" t="s">
        <v>59</v>
      </c>
      <c r="B105" s="24">
        <v>144155.5</v>
      </c>
      <c r="C105" s="24">
        <v>60439.7</v>
      </c>
      <c r="D105" s="24">
        <v>50977.33</v>
      </c>
      <c r="E105" s="24">
        <v>2340.67</v>
      </c>
      <c r="F105" s="24">
        <v>36336.83</v>
      </c>
      <c r="G105" s="24">
        <v>15211.7</v>
      </c>
      <c r="H105" s="47">
        <f t="shared" si="4"/>
        <v>309461.73000000004</v>
      </c>
      <c r="I105" s="44"/>
      <c r="J105" s="8"/>
      <c r="K105" s="27"/>
      <c r="L105" s="7"/>
      <c r="M105" s="49"/>
      <c r="N105" s="33"/>
      <c r="O105" s="33"/>
      <c r="P105" s="33"/>
      <c r="Q105" s="33"/>
    </row>
    <row r="106" spans="1:26" s="39" customFormat="1" ht="17.25" customHeight="1" x14ac:dyDescent="0.3">
      <c r="A106" s="4" t="s">
        <v>60</v>
      </c>
      <c r="B106" s="24">
        <v>153248.20000000001</v>
      </c>
      <c r="C106" s="24">
        <v>68851.3</v>
      </c>
      <c r="D106" s="24">
        <v>45495.33</v>
      </c>
      <c r="E106" s="24">
        <v>1922.33</v>
      </c>
      <c r="F106" s="24">
        <v>23769.33</v>
      </c>
      <c r="G106" s="24">
        <v>10462.200000000001</v>
      </c>
      <c r="H106" s="47">
        <f t="shared" si="4"/>
        <v>303748.69000000006</v>
      </c>
      <c r="I106" s="44"/>
      <c r="J106" s="8"/>
      <c r="K106" s="27"/>
      <c r="L106" s="7"/>
      <c r="M106" s="49"/>
      <c r="N106" s="33"/>
      <c r="O106" s="33"/>
      <c r="P106" s="33"/>
      <c r="Q106" s="33"/>
    </row>
    <row r="107" spans="1:26" s="39" customFormat="1" ht="17.25" customHeight="1" x14ac:dyDescent="0.3">
      <c r="A107" s="4" t="s">
        <v>61</v>
      </c>
      <c r="B107" s="24">
        <v>157997.70000000001</v>
      </c>
      <c r="C107" s="24">
        <v>70117.3</v>
      </c>
      <c r="D107" s="24">
        <v>34672</v>
      </c>
      <c r="E107" s="24">
        <v>1296.83</v>
      </c>
      <c r="F107" s="24">
        <v>18819.330000000002</v>
      </c>
      <c r="G107" s="24">
        <v>10051.700000000001</v>
      </c>
      <c r="H107" s="47">
        <f t="shared" si="4"/>
        <v>292954.86000000004</v>
      </c>
      <c r="I107" s="44"/>
      <c r="J107" s="8"/>
      <c r="K107" s="27"/>
      <c r="L107" s="7"/>
      <c r="M107" s="49"/>
      <c r="N107" s="33"/>
      <c r="O107" s="33"/>
      <c r="P107" s="33"/>
      <c r="Q107" s="33"/>
    </row>
    <row r="108" spans="1:26" s="39" customFormat="1" ht="17.25" customHeight="1" x14ac:dyDescent="0.3">
      <c r="A108" s="4" t="s">
        <v>62</v>
      </c>
      <c r="B108" s="24">
        <v>154658.20000000001</v>
      </c>
      <c r="C108" s="24">
        <v>73559.3</v>
      </c>
      <c r="D108" s="24">
        <v>25559.5</v>
      </c>
      <c r="E108" s="24">
        <v>1129.5</v>
      </c>
      <c r="F108" s="24">
        <v>16804.830000000002</v>
      </c>
      <c r="G108" s="24">
        <v>8957.83</v>
      </c>
      <c r="H108" s="47">
        <f t="shared" si="4"/>
        <v>280669.16000000003</v>
      </c>
      <c r="I108" s="44"/>
      <c r="J108" s="8"/>
      <c r="K108" s="27"/>
      <c r="L108" s="7"/>
      <c r="M108" s="49"/>
      <c r="N108" s="33"/>
      <c r="O108" s="33"/>
      <c r="P108" s="33"/>
      <c r="Q108" s="33"/>
    </row>
    <row r="109" spans="1:26" s="39" customFormat="1" ht="17.25" customHeight="1" x14ac:dyDescent="0.3">
      <c r="A109" s="4" t="s">
        <v>63</v>
      </c>
      <c r="B109" s="24">
        <v>158829.79999999999</v>
      </c>
      <c r="C109" s="24">
        <v>75674.2</v>
      </c>
      <c r="D109" s="24">
        <v>19668.169999999998</v>
      </c>
      <c r="E109" s="24">
        <v>1076</v>
      </c>
      <c r="F109" s="24">
        <v>15170.83</v>
      </c>
      <c r="G109" s="24">
        <v>7656.67</v>
      </c>
      <c r="H109" s="47">
        <f t="shared" si="4"/>
        <v>278075.67</v>
      </c>
      <c r="I109" s="44"/>
      <c r="J109" s="8"/>
      <c r="K109" s="27"/>
      <c r="L109" s="7"/>
      <c r="M109" s="49"/>
      <c r="N109" s="33"/>
      <c r="O109" s="33"/>
      <c r="P109" s="33"/>
      <c r="Q109" s="33"/>
    </row>
    <row r="110" spans="1:26" s="39" customFormat="1" ht="17.25" customHeight="1" x14ac:dyDescent="0.3">
      <c r="A110" s="4" t="s">
        <v>64</v>
      </c>
      <c r="B110" s="24">
        <v>153789.20000000001</v>
      </c>
      <c r="C110" s="24">
        <v>70856.800000000003</v>
      </c>
      <c r="D110" s="24">
        <v>18221.5</v>
      </c>
      <c r="E110" s="24">
        <v>5819.17</v>
      </c>
      <c r="F110" s="24">
        <v>13291.83</v>
      </c>
      <c r="G110" s="24">
        <v>6636.83</v>
      </c>
      <c r="H110" s="47">
        <f t="shared" si="4"/>
        <v>268615.33</v>
      </c>
      <c r="I110" s="44"/>
      <c r="J110" s="8"/>
      <c r="K110" s="27"/>
      <c r="L110" s="7"/>
      <c r="M110" s="49"/>
      <c r="N110" s="33"/>
      <c r="O110" s="33"/>
      <c r="P110" s="33"/>
      <c r="Q110" s="33"/>
    </row>
    <row r="111" spans="1:26" s="39" customFormat="1" ht="17.25" customHeight="1" x14ac:dyDescent="0.3">
      <c r="A111" s="4" t="s">
        <v>65</v>
      </c>
      <c r="B111" s="24">
        <v>153888.5</v>
      </c>
      <c r="C111" s="24">
        <v>63109.8</v>
      </c>
      <c r="D111" s="24">
        <v>17334.5</v>
      </c>
      <c r="E111" s="24">
        <v>11841.5</v>
      </c>
      <c r="F111" s="24">
        <v>11532</v>
      </c>
      <c r="G111" s="24">
        <v>6286.33</v>
      </c>
      <c r="H111" s="47">
        <f t="shared" si="4"/>
        <v>263992.63</v>
      </c>
      <c r="I111" s="44"/>
      <c r="J111" s="8"/>
      <c r="K111" s="27"/>
      <c r="L111" s="7"/>
      <c r="M111" s="49"/>
      <c r="N111" s="33"/>
      <c r="O111" s="33"/>
      <c r="P111" s="33"/>
      <c r="Q111" s="33"/>
    </row>
    <row r="112" spans="1:26" s="39" customFormat="1" ht="17.25" customHeight="1" x14ac:dyDescent="0.3">
      <c r="A112" s="4" t="s">
        <v>66</v>
      </c>
      <c r="B112" s="24">
        <v>146756.79999999999</v>
      </c>
      <c r="C112" s="24">
        <v>55919.199999999997</v>
      </c>
      <c r="D112" s="24">
        <v>17035.330000000002</v>
      </c>
      <c r="E112" s="24">
        <v>15651</v>
      </c>
      <c r="F112" s="24">
        <v>10348.5</v>
      </c>
      <c r="G112" s="24">
        <v>6245.17</v>
      </c>
      <c r="H112" s="47">
        <f t="shared" si="4"/>
        <v>251956.00000000003</v>
      </c>
      <c r="I112" s="44"/>
      <c r="J112" s="8"/>
      <c r="K112" s="27"/>
      <c r="L112" s="7"/>
      <c r="M112" s="49"/>
      <c r="N112" s="33"/>
      <c r="O112" s="33"/>
      <c r="P112" s="33"/>
      <c r="Q112" s="33"/>
    </row>
    <row r="113" spans="1:28" s="39" customFormat="1" ht="17.25" customHeight="1" x14ac:dyDescent="0.3">
      <c r="A113" s="4" t="s">
        <v>67</v>
      </c>
      <c r="B113" s="24">
        <v>145076.29999999999</v>
      </c>
      <c r="C113" s="24">
        <v>48010.5</v>
      </c>
      <c r="D113" s="24">
        <v>16993.669999999998</v>
      </c>
      <c r="E113" s="24">
        <v>17542</v>
      </c>
      <c r="F113" s="24">
        <v>9938.6669999999995</v>
      </c>
      <c r="G113" s="24">
        <v>6431.33</v>
      </c>
      <c r="H113" s="47">
        <f t="shared" si="4"/>
        <v>243992.46699999995</v>
      </c>
      <c r="I113" s="44"/>
      <c r="J113" s="8"/>
      <c r="K113" s="27"/>
      <c r="L113" s="7"/>
      <c r="M113" s="49"/>
      <c r="N113" s="33"/>
      <c r="O113" s="33"/>
      <c r="P113" s="33"/>
      <c r="Q113" s="33"/>
    </row>
    <row r="114" spans="1:28" s="39" customFormat="1" ht="17.25" customHeight="1" x14ac:dyDescent="0.3">
      <c r="A114" s="4" t="s">
        <v>68</v>
      </c>
      <c r="B114" s="24">
        <v>128165.3</v>
      </c>
      <c r="C114" s="24">
        <v>37649.300000000003</v>
      </c>
      <c r="D114" s="24">
        <v>26011.67</v>
      </c>
      <c r="E114" s="24">
        <v>17856.3</v>
      </c>
      <c r="F114" s="24">
        <v>11047</v>
      </c>
      <c r="G114" s="24">
        <v>6599.33</v>
      </c>
      <c r="H114" s="47">
        <f t="shared" si="4"/>
        <v>227328.9</v>
      </c>
      <c r="I114" s="44"/>
      <c r="J114" s="8"/>
      <c r="K114" s="27"/>
      <c r="L114" s="7"/>
      <c r="M114" s="49"/>
      <c r="N114" s="33"/>
      <c r="O114" s="33"/>
      <c r="P114" s="33"/>
      <c r="Q114" s="33"/>
    </row>
    <row r="115" spans="1:28" ht="17.25" customHeight="1" x14ac:dyDescent="0.3">
      <c r="A115" s="26" t="s">
        <v>55</v>
      </c>
      <c r="B115" s="18"/>
      <c r="C115" s="18"/>
      <c r="D115" s="18"/>
      <c r="E115" s="18"/>
      <c r="F115" s="18"/>
      <c r="G115" s="18"/>
      <c r="H115" s="18"/>
      <c r="I115" s="31"/>
      <c r="J115" s="8"/>
      <c r="K115" s="28"/>
      <c r="L115" s="10"/>
      <c r="M115" s="10"/>
      <c r="N115" s="10"/>
      <c r="O115" s="19"/>
      <c r="P115" s="19"/>
    </row>
    <row r="117" spans="1:28" ht="27.75" customHeight="1" x14ac:dyDescent="0.3">
      <c r="A117" s="67" t="s">
        <v>15</v>
      </c>
      <c r="B117" s="73" t="s">
        <v>22</v>
      </c>
      <c r="C117" s="73"/>
      <c r="D117" s="5"/>
      <c r="E117" s="5"/>
      <c r="F117" s="5"/>
      <c r="G117" s="5"/>
      <c r="H117" s="5"/>
      <c r="I117" s="5"/>
      <c r="J117" s="5"/>
      <c r="K117" s="10"/>
      <c r="L117" s="10"/>
      <c r="M117" s="10"/>
      <c r="N117" s="10"/>
      <c r="O117" s="19"/>
      <c r="P117" s="19"/>
    </row>
    <row r="118" spans="1:28" ht="17.25" customHeight="1" x14ac:dyDescent="0.3">
      <c r="A118" s="68"/>
      <c r="B118" s="16" t="s">
        <v>20</v>
      </c>
      <c r="C118" s="16" t="s">
        <v>21</v>
      </c>
      <c r="D118" s="7"/>
      <c r="E118" s="53"/>
      <c r="F118" s="39"/>
      <c r="G118" s="39"/>
      <c r="H118" s="39"/>
      <c r="I118" s="25"/>
      <c r="J118" s="25"/>
      <c r="K118" s="25"/>
      <c r="L118" s="49"/>
      <c r="M118" s="25"/>
      <c r="N118" s="25"/>
      <c r="O118" s="25"/>
      <c r="P118" s="19"/>
    </row>
    <row r="119" spans="1:28" s="39" customFormat="1" ht="17.25" customHeight="1" x14ac:dyDescent="0.3">
      <c r="A119" s="4" t="s">
        <v>34</v>
      </c>
      <c r="B119" s="2">
        <v>74001</v>
      </c>
      <c r="C119" s="2">
        <v>45413</v>
      </c>
      <c r="D119" s="10"/>
      <c r="I119" s="10"/>
      <c r="J119" s="23"/>
      <c r="K119" s="10"/>
      <c r="L119" s="10"/>
      <c r="M119" s="10"/>
      <c r="N119" s="10"/>
      <c r="O119" s="19"/>
      <c r="P119" s="19"/>
    </row>
    <row r="120" spans="1:28" s="39" customFormat="1" ht="17.25" customHeight="1" x14ac:dyDescent="0.3">
      <c r="A120" s="4" t="s">
        <v>35</v>
      </c>
      <c r="B120" s="2">
        <v>38644</v>
      </c>
      <c r="C120" s="2">
        <v>218428</v>
      </c>
      <c r="D120" s="10"/>
      <c r="I120" s="10"/>
      <c r="J120" s="23"/>
      <c r="K120" s="10"/>
      <c r="L120" s="10"/>
      <c r="M120" s="10"/>
      <c r="N120" s="10"/>
      <c r="O120" s="19"/>
      <c r="P120" s="19"/>
    </row>
    <row r="121" spans="1:28" s="39" customFormat="1" ht="17.25" customHeight="1" x14ac:dyDescent="0.3">
      <c r="A121" s="4" t="s">
        <v>36</v>
      </c>
      <c r="B121" s="2">
        <v>48961</v>
      </c>
      <c r="C121" s="2">
        <v>34883</v>
      </c>
      <c r="D121" s="10"/>
      <c r="I121" s="10"/>
      <c r="J121" s="23"/>
      <c r="K121" s="10"/>
      <c r="L121" s="10"/>
      <c r="M121" s="10"/>
      <c r="N121" s="10"/>
      <c r="O121" s="19"/>
      <c r="P121" s="19"/>
    </row>
    <row r="122" spans="1:28" s="39" customFormat="1" ht="17.25" customHeight="1" x14ac:dyDescent="0.3">
      <c r="A122" s="4" t="s">
        <v>37</v>
      </c>
      <c r="B122" s="2">
        <v>50628</v>
      </c>
      <c r="C122" s="2">
        <v>28802</v>
      </c>
      <c r="D122" s="10"/>
      <c r="I122" s="10"/>
      <c r="J122" s="23"/>
      <c r="K122" s="10"/>
      <c r="L122" s="10"/>
      <c r="M122" s="10"/>
      <c r="N122" s="10"/>
      <c r="O122" s="19"/>
      <c r="P122" s="19"/>
    </row>
    <row r="123" spans="1:28" s="39" customFormat="1" ht="17.25" customHeight="1" x14ac:dyDescent="0.3">
      <c r="A123" s="4" t="s">
        <v>38</v>
      </c>
      <c r="B123" s="2">
        <v>51534</v>
      </c>
      <c r="C123" s="2">
        <v>28197</v>
      </c>
      <c r="D123" s="10"/>
      <c r="I123" s="10"/>
      <c r="J123" s="23"/>
      <c r="K123" s="10"/>
      <c r="L123" s="10"/>
      <c r="M123" s="10"/>
      <c r="N123" s="10"/>
      <c r="O123" s="19"/>
      <c r="P123" s="19"/>
    </row>
    <row r="124" spans="1:28" s="39" customFormat="1" ht="17.25" customHeight="1" x14ac:dyDescent="0.3">
      <c r="A124" s="4" t="s">
        <v>39</v>
      </c>
      <c r="B124" s="2">
        <v>48463</v>
      </c>
      <c r="C124" s="2">
        <v>28570</v>
      </c>
      <c r="D124" s="10"/>
      <c r="E124" s="10"/>
      <c r="F124" s="10"/>
      <c r="G124" s="10"/>
      <c r="H124" s="22"/>
      <c r="I124" s="10"/>
      <c r="J124" s="23"/>
      <c r="K124" s="10"/>
      <c r="L124" s="10"/>
      <c r="M124" s="10"/>
      <c r="N124" s="10"/>
      <c r="O124" s="19"/>
      <c r="P124" s="19"/>
    </row>
    <row r="125" spans="1:28" ht="17.25" customHeight="1" x14ac:dyDescent="0.3">
      <c r="A125" s="26" t="s">
        <v>56</v>
      </c>
      <c r="B125" s="18"/>
      <c r="C125" s="18"/>
      <c r="D125" s="18"/>
      <c r="E125" s="18"/>
      <c r="F125" s="18"/>
      <c r="G125" s="18"/>
      <c r="H125" s="18"/>
      <c r="I125" s="18"/>
      <c r="J125" s="10"/>
      <c r="K125" s="10"/>
      <c r="L125" s="10"/>
      <c r="M125" s="10"/>
      <c r="N125" s="10"/>
      <c r="O125" s="19"/>
      <c r="P125" s="19"/>
    </row>
    <row r="127" spans="1:28" x14ac:dyDescent="0.3">
      <c r="M127" s="20"/>
      <c r="N127" s="17"/>
      <c r="O127" s="20"/>
      <c r="P127" s="17"/>
      <c r="Q127" s="20"/>
      <c r="R127" s="17"/>
      <c r="S127" s="20"/>
      <c r="T127" s="17"/>
      <c r="U127" s="20"/>
      <c r="V127" s="17"/>
      <c r="W127" s="20"/>
      <c r="X127" s="17"/>
      <c r="Y127" s="20"/>
      <c r="Z127" s="17"/>
      <c r="AA127" s="20"/>
      <c r="AB127" s="17"/>
    </row>
  </sheetData>
  <mergeCells count="61">
    <mergeCell ref="B92:G92"/>
    <mergeCell ref="H92:M92"/>
    <mergeCell ref="D91:E91"/>
    <mergeCell ref="F91:G91"/>
    <mergeCell ref="H91:I91"/>
    <mergeCell ref="J91:K91"/>
    <mergeCell ref="L91:M91"/>
    <mergeCell ref="A77:A81"/>
    <mergeCell ref="B77:M77"/>
    <mergeCell ref="B78:G78"/>
    <mergeCell ref="H78:M78"/>
    <mergeCell ref="B79:C79"/>
    <mergeCell ref="D79:E79"/>
    <mergeCell ref="F79:G79"/>
    <mergeCell ref="H79:I79"/>
    <mergeCell ref="J79:K79"/>
    <mergeCell ref="L79:M79"/>
    <mergeCell ref="B80:G80"/>
    <mergeCell ref="H80:M80"/>
    <mergeCell ref="H70:I70"/>
    <mergeCell ref="J70:K70"/>
    <mergeCell ref="L70:M70"/>
    <mergeCell ref="B71:G71"/>
    <mergeCell ref="H71:M71"/>
    <mergeCell ref="B53:G53"/>
    <mergeCell ref="B101:H101"/>
    <mergeCell ref="A53:A54"/>
    <mergeCell ref="A68:A72"/>
    <mergeCell ref="B68:M68"/>
    <mergeCell ref="B69:G69"/>
    <mergeCell ref="H69:M69"/>
    <mergeCell ref="B70:C70"/>
    <mergeCell ref="D70:E70"/>
    <mergeCell ref="A2:A4"/>
    <mergeCell ref="P3:P4"/>
    <mergeCell ref="H3:M3"/>
    <mergeCell ref="B3:G3"/>
    <mergeCell ref="O3:O4"/>
    <mergeCell ref="N3:N4"/>
    <mergeCell ref="B2:N2"/>
    <mergeCell ref="A18:A21"/>
    <mergeCell ref="B19:E19"/>
    <mergeCell ref="F19:I19"/>
    <mergeCell ref="B20:I20"/>
    <mergeCell ref="J19:J21"/>
    <mergeCell ref="B18:J18"/>
    <mergeCell ref="A35:A38"/>
    <mergeCell ref="B36:E36"/>
    <mergeCell ref="F36:I36"/>
    <mergeCell ref="J36:J38"/>
    <mergeCell ref="B35:J35"/>
    <mergeCell ref="B37:I37"/>
    <mergeCell ref="A117:A118"/>
    <mergeCell ref="A101:A102"/>
    <mergeCell ref="B117:C117"/>
    <mergeCell ref="F70:G70"/>
    <mergeCell ref="A89:A93"/>
    <mergeCell ref="B89:M89"/>
    <mergeCell ref="B90:G90"/>
    <mergeCell ref="H90:M90"/>
    <mergeCell ref="B91:C91"/>
  </mergeCells>
  <phoneticPr fontId="7" type="noConversion"/>
  <pageMargins left="0.7" right="0.7" top="0.78740157499999996" bottom="0.78740157499999996" header="0.3" footer="0.3"/>
  <pageSetup paperSize="9" scale="96" orientation="landscape" r:id="rId1"/>
  <ignoredErrors>
    <ignoredError sqref="B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rodičovský příspěvek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 Aleš Ing. (MPSV)</dc:creator>
  <cp:lastModifiedBy>Král Aleš Ing. (MPSV)</cp:lastModifiedBy>
  <cp:lastPrinted>2015-03-11T10:50:01Z</cp:lastPrinted>
  <dcterms:created xsi:type="dcterms:W3CDTF">2015-03-11T09:51:21Z</dcterms:created>
  <dcterms:modified xsi:type="dcterms:W3CDTF">2025-03-27T22:57:38Z</dcterms:modified>
</cp:coreProperties>
</file>